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375" tabRatio="861" activeTab="6"/>
  </bookViews>
  <sheets>
    <sheet name="10M AR JR WOMEN" sheetId="1" r:id="rId1"/>
    <sheet name="10AR Y WOMEN" sheetId="2" r:id="rId2"/>
    <sheet name="10M AP JR W" sheetId="3" r:id="rId3"/>
    <sheet name="10M APYW" sheetId="4" r:id="rId4"/>
    <sheet name="10M AP JR MEN" sheetId="5" r:id="rId5"/>
    <sheet name="10M AP Y MEN" sheetId="6" r:id="rId6"/>
    <sheet name="10M AR JR MEN" sheetId="7" r:id="rId7"/>
    <sheet name="10M AR Y M " sheetId="8" r:id="rId8"/>
  </sheets>
  <definedNames/>
  <calcPr fullCalcOnLoad="1"/>
</workbook>
</file>

<file path=xl/sharedStrings.xml><?xml version="1.0" encoding="utf-8"?>
<sst xmlns="http://schemas.openxmlformats.org/spreadsheetml/2006/main" count="481" uniqueCount="210">
  <si>
    <t xml:space="preserve">MTS - 623 </t>
  </si>
  <si>
    <t>S.No.</t>
  </si>
  <si>
    <t>Name</t>
  </si>
  <si>
    <t>DOB</t>
  </si>
  <si>
    <t>Unit</t>
  </si>
  <si>
    <t>BTS</t>
  </si>
  <si>
    <t>FAS</t>
  </si>
  <si>
    <t>PUN</t>
  </si>
  <si>
    <t>HAR</t>
  </si>
  <si>
    <t>MAH</t>
  </si>
  <si>
    <t>RAJ</t>
  </si>
  <si>
    <t>B. MITHLESH</t>
  </si>
  <si>
    <t>19.11.2000</t>
  </si>
  <si>
    <t>T.N.</t>
  </si>
  <si>
    <t>M.P</t>
  </si>
  <si>
    <t>HRIDAY HAZARIKA</t>
  </si>
  <si>
    <t>12.10.2001</t>
  </si>
  <si>
    <t>ASS</t>
  </si>
  <si>
    <t>DIWAKAR YADAV</t>
  </si>
  <si>
    <t>17.09.1997</t>
  </si>
  <si>
    <t>U.P.</t>
  </si>
  <si>
    <t>KAR</t>
  </si>
  <si>
    <t>ARJUN BABUTA</t>
  </si>
  <si>
    <t>24.01.1999</t>
  </si>
  <si>
    <t>SUNMOON SINGH BRAR</t>
  </si>
  <si>
    <t>06.09.1999</t>
  </si>
  <si>
    <t>J&amp;K</t>
  </si>
  <si>
    <t>DEL</t>
  </si>
  <si>
    <t>VINAYKUMAR SHASHIKANT PATIL</t>
  </si>
  <si>
    <t>01.07.1998</t>
  </si>
  <si>
    <t>DIKSHANT GUPTA</t>
  </si>
  <si>
    <t>30.10.2001</t>
  </si>
  <si>
    <t>LOKENDER</t>
  </si>
  <si>
    <t>24.02.2001</t>
  </si>
  <si>
    <t>M.P.</t>
  </si>
  <si>
    <t>MOHIT KUMAR AGNIHOTRI</t>
  </si>
  <si>
    <t>07.02.2000</t>
  </si>
  <si>
    <t>SACHET SANTOSH PINNANATH</t>
  </si>
  <si>
    <t>20.11.2000</t>
  </si>
  <si>
    <t>PAARTH MAKHIJA</t>
  </si>
  <si>
    <t>W.B</t>
  </si>
  <si>
    <t>27.07.1999</t>
  </si>
  <si>
    <t>07.02.2002</t>
  </si>
  <si>
    <t>20.07.1999</t>
  </si>
  <si>
    <t>UK</t>
  </si>
  <si>
    <t>FATEH SINGH DHILLON</t>
  </si>
  <si>
    <t>28.09.2000</t>
  </si>
  <si>
    <t>28.08.1998</t>
  </si>
  <si>
    <t>GUJ</t>
  </si>
  <si>
    <t>SHIVAM KUMAR</t>
  </si>
  <si>
    <t>12.12.2000</t>
  </si>
  <si>
    <t>H.P</t>
  </si>
  <si>
    <t>TRIAL I</t>
  </si>
  <si>
    <t>TRIAL II</t>
  </si>
  <si>
    <t>TRAIL II</t>
  </si>
  <si>
    <t>NCC</t>
  </si>
  <si>
    <t>H.P.</t>
  </si>
  <si>
    <t>23.10.2000</t>
  </si>
  <si>
    <t>SHREYA</t>
  </si>
  <si>
    <t>19.04.1997</t>
  </si>
  <si>
    <t>MUSKAN</t>
  </si>
  <si>
    <t>27.01.2003</t>
  </si>
  <si>
    <t>12.11.1997</t>
  </si>
  <si>
    <t>MTS - 413</t>
  </si>
  <si>
    <t>PRACHI PRAMOD GADKARI</t>
  </si>
  <si>
    <t>07.02.1997</t>
  </si>
  <si>
    <t>GAYATRI NILESH PAWASKAR</t>
  </si>
  <si>
    <t>04.09.1999</t>
  </si>
  <si>
    <t>MIHIKA POORE</t>
  </si>
  <si>
    <t>04.02.2000</t>
  </si>
  <si>
    <t>NUPUR HAGAWANE PATIL</t>
  </si>
  <si>
    <t>04.06.2000</t>
  </si>
  <si>
    <t>MANINI KAUSHIK</t>
  </si>
  <si>
    <t>VANSHIKA RATHORE</t>
  </si>
  <si>
    <t>C. KAVI RAKSHNA</t>
  </si>
  <si>
    <t>20.06.2000</t>
  </si>
  <si>
    <t>SAMIKSHA DHINGRA</t>
  </si>
  <si>
    <t>15.12.1999</t>
  </si>
  <si>
    <t>SHREYA SAKSENA</t>
  </si>
  <si>
    <t>05.05.1997</t>
  </si>
  <si>
    <t>GEETAKSHI DIXIT</t>
  </si>
  <si>
    <t>07.04.1997</t>
  </si>
  <si>
    <t>TEJAS KRISHNA PRASAD</t>
  </si>
  <si>
    <t>22.01.1998</t>
  </si>
  <si>
    <t>ROHIT MANISH BARI</t>
  </si>
  <si>
    <t>18.08.1999</t>
  </si>
  <si>
    <t>ELAVENIL VALARIVAN</t>
  </si>
  <si>
    <t>02.08.1999</t>
  </si>
  <si>
    <t>SINDHU VIJAY</t>
  </si>
  <si>
    <t>12.04.2003</t>
  </si>
  <si>
    <t>11.11.2002</t>
  </si>
  <si>
    <t>SHREYA BANDYOPADHYAY</t>
  </si>
  <si>
    <t>NSCC</t>
  </si>
  <si>
    <t>MEHULI GHOSH</t>
  </si>
  <si>
    <t>DISHA JADAV</t>
  </si>
  <si>
    <t>SHREYA AGRAWAL</t>
  </si>
  <si>
    <t>23.09.2000</t>
  </si>
  <si>
    <t>NEHA SANDEEP KORTIKAR</t>
  </si>
  <si>
    <t>11.09.2000</t>
  </si>
  <si>
    <t>SHIVANGI DOGRA</t>
  </si>
  <si>
    <t>27.04.1997</t>
  </si>
  <si>
    <t>SHRADDHA MANSUKHBHAI THUMAR</t>
  </si>
  <si>
    <t>16.08.2000</t>
  </si>
  <si>
    <t>MUSKAAN MAHENDR KACHOLIA</t>
  </si>
  <si>
    <t>20.05.2002</t>
  </si>
  <si>
    <t xml:space="preserve">10M AIR RIFLE JUNIOR WOMEN </t>
  </si>
  <si>
    <t xml:space="preserve">10M AIR RIFLE YOUTH WOMEN </t>
  </si>
  <si>
    <t>SHAHU TUSHAR MANE</t>
  </si>
  <si>
    <t>26.01.2002</t>
  </si>
  <si>
    <t>DIVYANSH SINGH PANWAR</t>
  </si>
  <si>
    <t>19.10.2002</t>
  </si>
  <si>
    <t>RITHIK RAMESH</t>
  </si>
  <si>
    <t>20.02.2002</t>
  </si>
  <si>
    <t>DIV</t>
  </si>
  <si>
    <t>NSSC PT</t>
  </si>
  <si>
    <t>T1 PT.</t>
  </si>
  <si>
    <t>T2 PT</t>
  </si>
  <si>
    <t xml:space="preserve">                                                                           10M AIR RIFLE YOUTH MEN </t>
  </si>
  <si>
    <t xml:space="preserve">                                                                                                               10M AIR RIFLE JUNIOR MEN </t>
  </si>
  <si>
    <t>NSSC PT.</t>
  </si>
  <si>
    <t>T2. PT.</t>
  </si>
  <si>
    <t xml:space="preserve">TII PT. </t>
  </si>
  <si>
    <t>S NO</t>
  </si>
  <si>
    <t>State</t>
  </si>
  <si>
    <t>60
NSCC</t>
  </si>
  <si>
    <t>Trial 1</t>
  </si>
  <si>
    <t>Trial 2</t>
  </si>
  <si>
    <t>HARSHADA S NITHAVE</t>
  </si>
  <si>
    <t>29.01.2000</t>
  </si>
  <si>
    <t>YASHASWINI S. DESWAL</t>
  </si>
  <si>
    <t>30.03.1997</t>
  </si>
  <si>
    <t>YASHA SINGH</t>
  </si>
  <si>
    <t>10.09.1997</t>
  </si>
  <si>
    <t>SWETA YADAV</t>
  </si>
  <si>
    <t>07.02.1998</t>
  </si>
  <si>
    <t>ANUSHKA R. PATIL</t>
  </si>
  <si>
    <t>MALAIKA GOEL</t>
  </si>
  <si>
    <t>23.10.1997</t>
  </si>
  <si>
    <t>MANU BHAKER</t>
  </si>
  <si>
    <t>18.02.2002</t>
  </si>
  <si>
    <t>MAHIMA TURHI AGRAWAL</t>
  </si>
  <si>
    <t>MP</t>
  </si>
  <si>
    <t>TARUNPREET KAUR</t>
  </si>
  <si>
    <t>16.09.1999</t>
  </si>
  <si>
    <t>DARSHI DIGANT SHAH</t>
  </si>
  <si>
    <t>26.12.1998</t>
  </si>
  <si>
    <t>PARDEEP KAUR SIDHU</t>
  </si>
  <si>
    <t>PRIYA RAGHAV</t>
  </si>
  <si>
    <t>15.05.2000</t>
  </si>
  <si>
    <t>YOGITA</t>
  </si>
  <si>
    <t>DISHA KUKNA</t>
  </si>
  <si>
    <t>04.08.1997</t>
  </si>
  <si>
    <t>A.S. SHALINI</t>
  </si>
  <si>
    <t>TN</t>
  </si>
  <si>
    <t>TANU RAWAL</t>
  </si>
  <si>
    <t>06.09.2001</t>
  </si>
  <si>
    <t>MANISHA JAHWAR RATHOD</t>
  </si>
  <si>
    <t>27.04.2000</t>
  </si>
  <si>
    <t>KRUPA HIMAT PATEL</t>
  </si>
  <si>
    <t>VIDHI</t>
  </si>
  <si>
    <t>UP</t>
  </si>
  <si>
    <t>21.11.2002</t>
  </si>
  <si>
    <t>ANJALI CHOUDHARY</t>
  </si>
  <si>
    <t>16.01.2002</t>
  </si>
  <si>
    <t>DEVANSHI RANA</t>
  </si>
  <si>
    <t>05.07.1999</t>
  </si>
  <si>
    <t>11.05.2001</t>
  </si>
  <si>
    <t>TII PT.</t>
  </si>
  <si>
    <t>10 M AIR PISTOL JUNIOR WOMEN</t>
  </si>
  <si>
    <t>ANHAD JAWANDA</t>
  </si>
  <si>
    <t>ANISH</t>
  </si>
  <si>
    <t>PANKAJ YADAV</t>
  </si>
  <si>
    <t>BSF</t>
  </si>
  <si>
    <t>ARJUN SINGH CHEEMA</t>
  </si>
  <si>
    <t>CHD</t>
  </si>
  <si>
    <t>ADARSH  SINGH</t>
  </si>
  <si>
    <t>SAMARJIT SINGH</t>
  </si>
  <si>
    <t>GAURAV RANA</t>
  </si>
  <si>
    <t>-</t>
  </si>
  <si>
    <t>ANMOL JAIN</t>
  </si>
  <si>
    <t>SAURABH CHOUDHARY</t>
  </si>
  <si>
    <t>NIRBHAY</t>
  </si>
  <si>
    <t>RAHUL KHATRI</t>
  </si>
  <si>
    <t>LUCKY</t>
  </si>
  <si>
    <t>SURINDER SINGH</t>
  </si>
  <si>
    <t>UDHAYVEER SINGH</t>
  </si>
  <si>
    <t>ARSHDEEP BANGA</t>
  </si>
  <si>
    <t>HARSHIT BIND</t>
  </si>
  <si>
    <t>SHUBHAM BALIYAN</t>
  </si>
  <si>
    <t>ABHISHEK ARYA</t>
  </si>
  <si>
    <t>SACHIN DALAL</t>
  </si>
  <si>
    <t>HIMANSHU TANWAR</t>
  </si>
  <si>
    <t>ASHISH SAINI</t>
  </si>
  <si>
    <t>PRAKSHAL JAIN</t>
  </si>
  <si>
    <t>AIR PISTOL JUNIOR MEN</t>
  </si>
  <si>
    <t>TRIAL I PT.</t>
  </si>
  <si>
    <t>TRIAL II PT.</t>
  </si>
  <si>
    <t>TOTAL</t>
  </si>
  <si>
    <t>.0.25</t>
  </si>
  <si>
    <t>AIR PISTOL YOUTH MEN</t>
  </si>
  <si>
    <t>10 M AIR PISTOL YOUTH WOMEN</t>
  </si>
  <si>
    <t>27/11/2001</t>
  </si>
  <si>
    <t>12.06.2002</t>
  </si>
  <si>
    <t>26.07.2001</t>
  </si>
  <si>
    <t>VIJAYVEER SINGH SIDHU</t>
  </si>
  <si>
    <t>RUSHABH VILAS DHABE</t>
  </si>
  <si>
    <t>MANU SHARMA</t>
  </si>
  <si>
    <t>MANJEET SINGH</t>
  </si>
  <si>
    <t>15.03.1997</t>
  </si>
  <si>
    <t>ARMY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</si>
</sst>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46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47" fillId="18" borderId="10" xfId="0" applyFont="1" applyFill="1" applyBorder="1" applyAlignment="1">
      <alignment/>
    </xf>
    <xf numFmtId="0" fontId="47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2" fontId="3" fillId="18" borderId="10" xfId="0" applyNumberFormat="1" applyFont="1" applyFill="1" applyBorder="1" applyAlignment="1">
      <alignment horizontal="center"/>
    </xf>
    <xf numFmtId="0" fontId="3" fillId="18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48" fillId="18" borderId="10" xfId="0" applyFont="1" applyFill="1" applyBorder="1" applyAlignment="1">
      <alignment/>
    </xf>
    <xf numFmtId="0" fontId="48" fillId="18" borderId="1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2" fontId="6" fillId="18" borderId="10" xfId="0" applyNumberFormat="1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18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18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164" fontId="48" fillId="0" borderId="10" xfId="0" applyNumberFormat="1" applyFont="1" applyBorder="1" applyAlignment="1">
      <alignment horizontal="center" vertical="center"/>
    </xf>
    <xf numFmtId="0" fontId="48" fillId="18" borderId="10" xfId="0" applyFont="1" applyFill="1" applyBorder="1" applyAlignment="1">
      <alignment vertical="center"/>
    </xf>
    <xf numFmtId="164" fontId="48" fillId="18" borderId="10" xfId="0" applyNumberFormat="1" applyFont="1" applyFill="1" applyBorder="1" applyAlignment="1">
      <alignment horizontal="center" vertical="center"/>
    </xf>
    <xf numFmtId="2" fontId="48" fillId="18" borderId="10" xfId="0" applyNumberFormat="1" applyFont="1" applyFill="1" applyBorder="1" applyAlignment="1">
      <alignment horizontal="center" vertical="center"/>
    </xf>
    <xf numFmtId="0" fontId="48" fillId="18" borderId="10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vertical="center"/>
    </xf>
    <xf numFmtId="164" fontId="48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164" fontId="6" fillId="36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4" fontId="48" fillId="0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37" borderId="10" xfId="0" applyFont="1" applyFill="1" applyBorder="1" applyAlignment="1">
      <alignment horizontal="center" vertical="center"/>
    </xf>
    <xf numFmtId="164" fontId="48" fillId="37" borderId="10" xfId="0" applyNumberFormat="1" applyFont="1" applyFill="1" applyBorder="1" applyAlignment="1">
      <alignment horizontal="center" vertical="center"/>
    </xf>
    <xf numFmtId="1" fontId="48" fillId="37" borderId="10" xfId="0" applyNumberFormat="1" applyFont="1" applyFill="1" applyBorder="1" applyAlignment="1">
      <alignment horizontal="center" vertical="center" wrapText="1"/>
    </xf>
    <xf numFmtId="2" fontId="48" fillId="37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16" borderId="10" xfId="0" applyFont="1" applyFill="1" applyBorder="1" applyAlignment="1">
      <alignment horizontal="left" vertical="center"/>
    </xf>
    <xf numFmtId="0" fontId="48" fillId="16" borderId="10" xfId="0" applyFont="1" applyFill="1" applyBorder="1" applyAlignment="1">
      <alignment horizontal="center" vertical="center"/>
    </xf>
    <xf numFmtId="14" fontId="48" fillId="16" borderId="10" xfId="0" applyNumberFormat="1" applyFont="1" applyFill="1" applyBorder="1" applyAlignment="1">
      <alignment horizontal="center" vertical="center"/>
    </xf>
    <xf numFmtId="1" fontId="48" fillId="16" borderId="10" xfId="0" applyNumberFormat="1" applyFont="1" applyFill="1" applyBorder="1" applyAlignment="1">
      <alignment horizontal="center" vertical="center"/>
    </xf>
    <xf numFmtId="2" fontId="48" fillId="16" borderId="10" xfId="0" applyNumberFormat="1" applyFont="1" applyFill="1" applyBorder="1" applyAlignment="1">
      <alignment horizontal="center" vertical="center"/>
    </xf>
    <xf numFmtId="2" fontId="6" fillId="16" borderId="10" xfId="0" applyNumberFormat="1" applyFont="1" applyFill="1" applyBorder="1" applyAlignment="1">
      <alignment horizontal="center" vertical="center"/>
    </xf>
    <xf numFmtId="14" fontId="48" fillId="18" borderId="10" xfId="0" applyNumberFormat="1" applyFont="1" applyFill="1" applyBorder="1" applyAlignment="1">
      <alignment horizontal="center" vertical="center"/>
    </xf>
    <xf numFmtId="14" fontId="50" fillId="18" borderId="10" xfId="0" applyNumberFormat="1" applyFont="1" applyFill="1" applyBorder="1" applyAlignment="1">
      <alignment horizontal="center" vertical="center"/>
    </xf>
    <xf numFmtId="2" fontId="50" fillId="18" borderId="10" xfId="0" applyNumberFormat="1" applyFont="1" applyFill="1" applyBorder="1" applyAlignment="1">
      <alignment horizontal="center" vertical="center"/>
    </xf>
    <xf numFmtId="14" fontId="50" fillId="16" borderId="10" xfId="0" applyNumberFormat="1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vertical="center"/>
    </xf>
    <xf numFmtId="2" fontId="50" fillId="16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zoomScale="70" zoomScaleNormal="70" zoomScalePageLayoutView="0" workbookViewId="0" topLeftCell="A1">
      <selection activeCell="B23" sqref="B23"/>
    </sheetView>
  </sheetViews>
  <sheetFormatPr defaultColWidth="9.140625" defaultRowHeight="15"/>
  <cols>
    <col min="1" max="1" width="6.7109375" style="13" customWidth="1"/>
    <col min="2" max="2" width="44.8515625" style="3" bestFit="1" customWidth="1"/>
    <col min="3" max="3" width="13.00390625" style="13" customWidth="1"/>
    <col min="4" max="4" width="8.57421875" style="13" customWidth="1"/>
    <col min="5" max="5" width="12.421875" style="2" bestFit="1" customWidth="1"/>
    <col min="6" max="6" width="11.57421875" style="2" bestFit="1" customWidth="1"/>
    <col min="7" max="7" width="12.421875" style="2" bestFit="1" customWidth="1"/>
    <col min="8" max="8" width="7.7109375" style="2" bestFit="1" customWidth="1"/>
    <col min="9" max="9" width="13.00390625" style="2" customWidth="1"/>
    <col min="10" max="10" width="8.7109375" style="2" bestFit="1" customWidth="1"/>
    <col min="11" max="12" width="11.7109375" style="14" customWidth="1"/>
    <col min="13" max="13" width="10.421875" style="14" customWidth="1"/>
    <col min="14" max="16384" width="9.140625" style="3" customWidth="1"/>
  </cols>
  <sheetData>
    <row r="2" spans="1:13" ht="22.5">
      <c r="A2" s="119" t="s">
        <v>105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4" ht="18.75">
      <c r="A3" s="1"/>
      <c r="B3" s="17" t="s">
        <v>63</v>
      </c>
      <c r="C3" s="1"/>
      <c r="D3" s="1"/>
    </row>
    <row r="4" spans="1:13" s="7" customFormat="1" ht="15.75">
      <c r="A4" s="4" t="s">
        <v>1</v>
      </c>
      <c r="B4" s="9" t="s">
        <v>2</v>
      </c>
      <c r="C4" s="4" t="s">
        <v>3</v>
      </c>
      <c r="D4" s="4" t="s">
        <v>4</v>
      </c>
      <c r="E4" s="5" t="s">
        <v>92</v>
      </c>
      <c r="F4" s="5" t="s">
        <v>119</v>
      </c>
      <c r="G4" s="18" t="s">
        <v>52</v>
      </c>
      <c r="H4" s="18" t="s">
        <v>115</v>
      </c>
      <c r="I4" s="18" t="s">
        <v>54</v>
      </c>
      <c r="J4" s="18" t="s">
        <v>121</v>
      </c>
      <c r="K4" s="6" t="s">
        <v>5</v>
      </c>
      <c r="L4" s="6" t="s">
        <v>113</v>
      </c>
      <c r="M4" s="6" t="s">
        <v>6</v>
      </c>
    </row>
    <row r="5" spans="1:13" ht="15.75">
      <c r="A5" s="8">
        <v>1</v>
      </c>
      <c r="B5" s="22" t="s">
        <v>93</v>
      </c>
      <c r="C5" s="23" t="s">
        <v>38</v>
      </c>
      <c r="D5" s="23" t="s">
        <v>40</v>
      </c>
      <c r="E5" s="24">
        <v>415.6</v>
      </c>
      <c r="F5" s="24">
        <v>3</v>
      </c>
      <c r="G5" s="24">
        <v>416.8</v>
      </c>
      <c r="H5" s="24">
        <v>1</v>
      </c>
      <c r="I5" s="24">
        <v>415</v>
      </c>
      <c r="J5" s="24">
        <v>1</v>
      </c>
      <c r="K5" s="25">
        <f aca="true" t="shared" si="0" ref="K5:K19">SUM(E5:J5)</f>
        <v>1252.4</v>
      </c>
      <c r="L5" s="25">
        <v>3</v>
      </c>
      <c r="M5" s="25">
        <f aca="true" t="shared" si="1" ref="M5:M19">(K5/L5)</f>
        <v>417.4666666666667</v>
      </c>
    </row>
    <row r="6" spans="1:13" ht="15.75">
      <c r="A6" s="8">
        <v>2</v>
      </c>
      <c r="B6" s="26" t="s">
        <v>68</v>
      </c>
      <c r="C6" s="24" t="s">
        <v>69</v>
      </c>
      <c r="D6" s="24" t="s">
        <v>34</v>
      </c>
      <c r="E6" s="24">
        <v>413.8</v>
      </c>
      <c r="F6" s="24">
        <v>1</v>
      </c>
      <c r="G6" s="24">
        <v>408.3</v>
      </c>
      <c r="H6" s="24"/>
      <c r="I6" s="24">
        <v>413.3</v>
      </c>
      <c r="J6" s="24"/>
      <c r="K6" s="25">
        <f t="shared" si="0"/>
        <v>1236.4</v>
      </c>
      <c r="L6" s="25">
        <v>3</v>
      </c>
      <c r="M6" s="25">
        <f t="shared" si="1"/>
        <v>412.1333333333334</v>
      </c>
    </row>
    <row r="7" spans="1:13" s="7" customFormat="1" ht="15.75">
      <c r="A7" s="8">
        <v>3</v>
      </c>
      <c r="B7" s="9" t="s">
        <v>64</v>
      </c>
      <c r="C7" s="4" t="s">
        <v>65</v>
      </c>
      <c r="D7" s="4" t="s">
        <v>9</v>
      </c>
      <c r="E7" s="5">
        <v>409.7</v>
      </c>
      <c r="F7" s="5"/>
      <c r="G7" s="5">
        <v>413</v>
      </c>
      <c r="H7" s="5">
        <v>0.25</v>
      </c>
      <c r="I7" s="5">
        <v>413.1</v>
      </c>
      <c r="J7" s="5"/>
      <c r="K7" s="25">
        <f t="shared" si="0"/>
        <v>1236.0500000000002</v>
      </c>
      <c r="L7" s="25">
        <v>3</v>
      </c>
      <c r="M7" s="25">
        <f t="shared" si="1"/>
        <v>412.0166666666667</v>
      </c>
    </row>
    <row r="8" spans="1:13" s="16" customFormat="1" ht="15.75">
      <c r="A8" s="8">
        <v>4</v>
      </c>
      <c r="B8" s="12" t="s">
        <v>94</v>
      </c>
      <c r="C8" s="11" t="s">
        <v>62</v>
      </c>
      <c r="D8" s="11" t="s">
        <v>55</v>
      </c>
      <c r="E8" s="5">
        <v>411.5</v>
      </c>
      <c r="F8" s="5">
        <v>0.25</v>
      </c>
      <c r="G8" s="5">
        <v>412.5</v>
      </c>
      <c r="H8" s="5"/>
      <c r="I8" s="5">
        <v>411</v>
      </c>
      <c r="J8" s="5"/>
      <c r="K8" s="25">
        <f t="shared" si="0"/>
        <v>1235.25</v>
      </c>
      <c r="L8" s="25">
        <v>3</v>
      </c>
      <c r="M8" s="25">
        <f t="shared" si="1"/>
        <v>411.75</v>
      </c>
    </row>
    <row r="9" spans="1:13" ht="15.75">
      <c r="A9" s="8">
        <v>5</v>
      </c>
      <c r="B9" s="26" t="s">
        <v>72</v>
      </c>
      <c r="C9" s="24" t="s">
        <v>57</v>
      </c>
      <c r="D9" s="24" t="s">
        <v>10</v>
      </c>
      <c r="E9" s="24">
        <v>411.2</v>
      </c>
      <c r="F9" s="24">
        <v>0.5</v>
      </c>
      <c r="G9" s="24">
        <v>409.4</v>
      </c>
      <c r="H9" s="24"/>
      <c r="I9" s="24">
        <v>412.6</v>
      </c>
      <c r="J9" s="24"/>
      <c r="K9" s="25">
        <f t="shared" si="0"/>
        <v>1233.6999999999998</v>
      </c>
      <c r="L9" s="25">
        <v>3</v>
      </c>
      <c r="M9" s="25">
        <f t="shared" si="1"/>
        <v>411.2333333333333</v>
      </c>
    </row>
    <row r="10" spans="1:13" s="7" customFormat="1" ht="15.75">
      <c r="A10" s="8">
        <v>6</v>
      </c>
      <c r="B10" s="9" t="s">
        <v>80</v>
      </c>
      <c r="C10" s="4" t="s">
        <v>81</v>
      </c>
      <c r="D10" s="4" t="s">
        <v>10</v>
      </c>
      <c r="E10" s="5">
        <v>409.8</v>
      </c>
      <c r="F10" s="5"/>
      <c r="G10" s="5">
        <v>408.1</v>
      </c>
      <c r="H10" s="5"/>
      <c r="I10" s="5">
        <v>415.1</v>
      </c>
      <c r="J10" s="5"/>
      <c r="K10" s="25">
        <f t="shared" si="0"/>
        <v>1233</v>
      </c>
      <c r="L10" s="25">
        <v>3</v>
      </c>
      <c r="M10" s="25">
        <f t="shared" si="1"/>
        <v>411</v>
      </c>
    </row>
    <row r="11" spans="1:13" ht="15.75">
      <c r="A11" s="8">
        <v>7</v>
      </c>
      <c r="B11" s="21" t="s">
        <v>86</v>
      </c>
      <c r="C11" s="19" t="s">
        <v>87</v>
      </c>
      <c r="D11" s="19" t="s">
        <v>48</v>
      </c>
      <c r="E11" s="19">
        <v>407.5</v>
      </c>
      <c r="F11" s="19"/>
      <c r="G11" s="19">
        <v>409.7</v>
      </c>
      <c r="H11" s="19"/>
      <c r="I11" s="19">
        <v>412.9</v>
      </c>
      <c r="J11" s="19">
        <v>2</v>
      </c>
      <c r="K11" s="25">
        <f t="shared" si="0"/>
        <v>1232.1</v>
      </c>
      <c r="L11" s="25">
        <v>3</v>
      </c>
      <c r="M11" s="25">
        <f t="shared" si="1"/>
        <v>410.7</v>
      </c>
    </row>
    <row r="12" spans="1:13" s="7" customFormat="1" ht="15.75">
      <c r="A12" s="8">
        <v>8</v>
      </c>
      <c r="B12" s="9" t="s">
        <v>58</v>
      </c>
      <c r="C12" s="4" t="s">
        <v>59</v>
      </c>
      <c r="D12" s="4" t="s">
        <v>7</v>
      </c>
      <c r="E12" s="5">
        <v>411.7</v>
      </c>
      <c r="F12" s="5">
        <v>0.25</v>
      </c>
      <c r="G12" s="5">
        <v>409.7</v>
      </c>
      <c r="H12" s="5"/>
      <c r="I12" s="5">
        <v>410.3</v>
      </c>
      <c r="J12" s="5"/>
      <c r="K12" s="25">
        <f t="shared" si="0"/>
        <v>1231.95</v>
      </c>
      <c r="L12" s="25">
        <v>3</v>
      </c>
      <c r="M12" s="25">
        <f t="shared" si="1"/>
        <v>410.65000000000003</v>
      </c>
    </row>
    <row r="13" spans="1:13" ht="15.75">
      <c r="A13" s="8">
        <v>9</v>
      </c>
      <c r="B13" s="22" t="s">
        <v>91</v>
      </c>
      <c r="C13" s="23" t="s">
        <v>90</v>
      </c>
      <c r="D13" s="23" t="s">
        <v>40</v>
      </c>
      <c r="E13" s="24">
        <v>406.3</v>
      </c>
      <c r="F13" s="24"/>
      <c r="G13" s="24">
        <v>413.4</v>
      </c>
      <c r="H13" s="24">
        <v>2</v>
      </c>
      <c r="I13" s="24">
        <v>409.2</v>
      </c>
      <c r="J13" s="24"/>
      <c r="K13" s="25">
        <f t="shared" si="0"/>
        <v>1230.9</v>
      </c>
      <c r="L13" s="25">
        <v>3</v>
      </c>
      <c r="M13" s="25">
        <f t="shared" si="1"/>
        <v>410.3</v>
      </c>
    </row>
    <row r="14" spans="1:13" ht="15.75">
      <c r="A14" s="8">
        <v>10</v>
      </c>
      <c r="B14" s="22" t="s">
        <v>95</v>
      </c>
      <c r="C14" s="23" t="s">
        <v>96</v>
      </c>
      <c r="D14" s="23" t="s">
        <v>14</v>
      </c>
      <c r="E14" s="24">
        <v>406.8</v>
      </c>
      <c r="F14" s="24"/>
      <c r="G14" s="24">
        <v>412.1</v>
      </c>
      <c r="H14" s="24">
        <v>0.5</v>
      </c>
      <c r="I14" s="24">
        <v>410.3</v>
      </c>
      <c r="J14" s="24"/>
      <c r="K14" s="25">
        <f t="shared" si="0"/>
        <v>1229.7</v>
      </c>
      <c r="L14" s="25">
        <v>3</v>
      </c>
      <c r="M14" s="25">
        <f t="shared" si="1"/>
        <v>409.90000000000003</v>
      </c>
    </row>
    <row r="15" spans="1:13" s="7" customFormat="1" ht="15.75">
      <c r="A15" s="8">
        <v>11</v>
      </c>
      <c r="B15" s="22" t="s">
        <v>97</v>
      </c>
      <c r="C15" s="23" t="s">
        <v>98</v>
      </c>
      <c r="D15" s="23" t="s">
        <v>9</v>
      </c>
      <c r="E15" s="24">
        <v>410.2</v>
      </c>
      <c r="F15" s="24"/>
      <c r="G15" s="24">
        <v>411.4</v>
      </c>
      <c r="H15" s="24"/>
      <c r="I15" s="24">
        <v>408</v>
      </c>
      <c r="J15" s="24"/>
      <c r="K15" s="25">
        <f t="shared" si="0"/>
        <v>1229.6</v>
      </c>
      <c r="L15" s="25">
        <v>3</v>
      </c>
      <c r="M15" s="25">
        <f t="shared" si="1"/>
        <v>409.8666666666666</v>
      </c>
    </row>
    <row r="16" spans="1:13" s="15" customFormat="1" ht="15.75">
      <c r="A16" s="8">
        <v>12</v>
      </c>
      <c r="B16" s="26" t="s">
        <v>70</v>
      </c>
      <c r="C16" s="24" t="s">
        <v>42</v>
      </c>
      <c r="D16" s="24" t="s">
        <v>9</v>
      </c>
      <c r="E16" s="24">
        <v>411.6</v>
      </c>
      <c r="F16" s="24">
        <v>0.25</v>
      </c>
      <c r="G16" s="24">
        <v>406.5</v>
      </c>
      <c r="H16" s="24"/>
      <c r="I16" s="24">
        <v>410.8</v>
      </c>
      <c r="J16" s="24"/>
      <c r="K16" s="25">
        <f t="shared" si="0"/>
        <v>1229.15</v>
      </c>
      <c r="L16" s="25">
        <v>3</v>
      </c>
      <c r="M16" s="25">
        <f t="shared" si="1"/>
        <v>409.7166666666667</v>
      </c>
    </row>
    <row r="17" spans="1:13" s="15" customFormat="1" ht="15.75">
      <c r="A17" s="8">
        <v>13</v>
      </c>
      <c r="B17" s="12" t="s">
        <v>99</v>
      </c>
      <c r="C17" s="11" t="s">
        <v>100</v>
      </c>
      <c r="D17" s="11" t="s">
        <v>56</v>
      </c>
      <c r="E17" s="5">
        <v>405.3</v>
      </c>
      <c r="F17" s="5"/>
      <c r="G17" s="5">
        <v>409.8</v>
      </c>
      <c r="H17" s="5"/>
      <c r="I17" s="5">
        <v>413.5</v>
      </c>
      <c r="J17" s="5"/>
      <c r="K17" s="25">
        <f t="shared" si="0"/>
        <v>1228.6</v>
      </c>
      <c r="L17" s="25">
        <v>3</v>
      </c>
      <c r="M17" s="25">
        <f t="shared" si="1"/>
        <v>409.5333333333333</v>
      </c>
    </row>
    <row r="18" spans="1:13" s="10" customFormat="1" ht="15.75">
      <c r="A18" s="8">
        <v>14</v>
      </c>
      <c r="B18" s="20" t="s">
        <v>76</v>
      </c>
      <c r="C18" s="19" t="s">
        <v>77</v>
      </c>
      <c r="D18" s="19" t="s">
        <v>7</v>
      </c>
      <c r="E18" s="19">
        <v>408.4</v>
      </c>
      <c r="F18" s="19"/>
      <c r="G18" s="19">
        <v>411.8</v>
      </c>
      <c r="H18" s="19"/>
      <c r="I18" s="19">
        <v>408.3</v>
      </c>
      <c r="J18" s="19"/>
      <c r="K18" s="25">
        <f t="shared" si="0"/>
        <v>1228.5</v>
      </c>
      <c r="L18" s="25">
        <v>3</v>
      </c>
      <c r="M18" s="25">
        <f t="shared" si="1"/>
        <v>409.5</v>
      </c>
    </row>
    <row r="19" spans="1:13" s="10" customFormat="1" ht="15.75">
      <c r="A19" s="8">
        <v>15</v>
      </c>
      <c r="B19" s="9" t="s">
        <v>78</v>
      </c>
      <c r="C19" s="4" t="s">
        <v>79</v>
      </c>
      <c r="D19" s="4" t="s">
        <v>26</v>
      </c>
      <c r="E19" s="5">
        <v>407.7</v>
      </c>
      <c r="F19" s="5"/>
      <c r="G19" s="5">
        <v>406.6</v>
      </c>
      <c r="H19" s="5"/>
      <c r="I19" s="5">
        <v>413.9</v>
      </c>
      <c r="J19" s="5">
        <v>0.25</v>
      </c>
      <c r="K19" s="25">
        <f t="shared" si="0"/>
        <v>1228.4499999999998</v>
      </c>
      <c r="L19" s="25">
        <v>3</v>
      </c>
      <c r="M19" s="25">
        <f t="shared" si="1"/>
        <v>409.4833333333333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7109375" style="48" customWidth="1"/>
    <col min="2" max="2" width="34.00390625" style="44" bestFit="1" customWidth="1"/>
    <col min="3" max="3" width="9.8515625" style="48" bestFit="1" customWidth="1"/>
    <col min="4" max="4" width="5.8515625" style="48" bestFit="1" customWidth="1"/>
    <col min="5" max="5" width="9.8515625" style="27" bestFit="1" customWidth="1"/>
    <col min="6" max="6" width="9.8515625" style="27" customWidth="1"/>
    <col min="7" max="7" width="9.8515625" style="27" bestFit="1" customWidth="1"/>
    <col min="8" max="8" width="9.8515625" style="27" customWidth="1"/>
    <col min="9" max="9" width="9.8515625" style="27" bestFit="1" customWidth="1"/>
    <col min="10" max="10" width="9.8515625" style="27" customWidth="1"/>
    <col min="11" max="11" width="7.421875" style="28" bestFit="1" customWidth="1"/>
    <col min="12" max="12" width="7.421875" style="28" customWidth="1"/>
    <col min="13" max="13" width="6.421875" style="28" bestFit="1" customWidth="1"/>
    <col min="14" max="16384" width="9.140625" style="44" customWidth="1"/>
  </cols>
  <sheetData>
    <row r="2" spans="1:13" ht="12.75">
      <c r="A2" s="120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4" ht="12.75">
      <c r="A3" s="29"/>
      <c r="B3" s="30" t="s">
        <v>63</v>
      </c>
      <c r="C3" s="29"/>
      <c r="D3" s="29"/>
    </row>
    <row r="4" spans="1:13" s="45" customFormat="1" ht="12.75">
      <c r="A4" s="31" t="s">
        <v>1</v>
      </c>
      <c r="B4" s="32" t="s">
        <v>2</v>
      </c>
      <c r="C4" s="31" t="s">
        <v>3</v>
      </c>
      <c r="D4" s="31" t="s">
        <v>4</v>
      </c>
      <c r="E4" s="33" t="s">
        <v>92</v>
      </c>
      <c r="F4" s="33" t="s">
        <v>119</v>
      </c>
      <c r="G4" s="34" t="s">
        <v>52</v>
      </c>
      <c r="H4" s="34" t="s">
        <v>115</v>
      </c>
      <c r="I4" s="34" t="s">
        <v>54</v>
      </c>
      <c r="J4" s="34" t="s">
        <v>120</v>
      </c>
      <c r="K4" s="35" t="s">
        <v>5</v>
      </c>
      <c r="L4" s="35" t="s">
        <v>113</v>
      </c>
      <c r="M4" s="35" t="s">
        <v>6</v>
      </c>
    </row>
    <row r="5" spans="1:13" ht="12.75">
      <c r="A5" s="46">
        <v>1</v>
      </c>
      <c r="B5" s="40" t="s">
        <v>93</v>
      </c>
      <c r="C5" s="38" t="s">
        <v>38</v>
      </c>
      <c r="D5" s="38" t="s">
        <v>40</v>
      </c>
      <c r="E5" s="38">
        <v>415.6</v>
      </c>
      <c r="F5" s="38">
        <v>2</v>
      </c>
      <c r="G5" s="38">
        <v>416.8</v>
      </c>
      <c r="H5" s="38">
        <v>0.5</v>
      </c>
      <c r="I5" s="38">
        <v>415</v>
      </c>
      <c r="J5" s="38">
        <v>2</v>
      </c>
      <c r="K5" s="39">
        <f aca="true" t="shared" si="0" ref="K5:K19">SUM(E5:J5)</f>
        <v>1251.9</v>
      </c>
      <c r="L5" s="39">
        <v>3</v>
      </c>
      <c r="M5" s="39">
        <f aca="true" t="shared" si="1" ref="M5:M19">(K5/L5)</f>
        <v>417.3</v>
      </c>
    </row>
    <row r="6" spans="1:13" ht="12.75">
      <c r="A6" s="46">
        <v>2</v>
      </c>
      <c r="B6" s="40" t="s">
        <v>68</v>
      </c>
      <c r="C6" s="38" t="s">
        <v>69</v>
      </c>
      <c r="D6" s="38" t="s">
        <v>34</v>
      </c>
      <c r="E6" s="38">
        <v>413.8</v>
      </c>
      <c r="F6" s="38">
        <v>1</v>
      </c>
      <c r="G6" s="38">
        <v>408.3</v>
      </c>
      <c r="H6" s="38"/>
      <c r="I6" s="38">
        <v>413.3</v>
      </c>
      <c r="J6" s="38">
        <v>0.5</v>
      </c>
      <c r="K6" s="39">
        <f t="shared" si="0"/>
        <v>1236.9</v>
      </c>
      <c r="L6" s="39">
        <v>3</v>
      </c>
      <c r="M6" s="39">
        <f t="shared" si="1"/>
        <v>412.3</v>
      </c>
    </row>
    <row r="7" spans="1:13" ht="12.75">
      <c r="A7" s="46">
        <v>3</v>
      </c>
      <c r="B7" s="40" t="s">
        <v>72</v>
      </c>
      <c r="C7" s="38" t="s">
        <v>57</v>
      </c>
      <c r="D7" s="38" t="s">
        <v>10</v>
      </c>
      <c r="E7" s="38">
        <v>411.2</v>
      </c>
      <c r="F7" s="38">
        <v>3</v>
      </c>
      <c r="G7" s="38">
        <v>409.4</v>
      </c>
      <c r="H7" s="38"/>
      <c r="I7" s="38">
        <v>412.6</v>
      </c>
      <c r="J7" s="38">
        <v>0.25</v>
      </c>
      <c r="K7" s="39">
        <f t="shared" si="0"/>
        <v>1236.4499999999998</v>
      </c>
      <c r="L7" s="39">
        <v>3</v>
      </c>
      <c r="M7" s="39">
        <f t="shared" si="1"/>
        <v>412.1499999999999</v>
      </c>
    </row>
    <row r="8" spans="1:13" s="45" customFormat="1" ht="12.75">
      <c r="A8" s="46">
        <v>4</v>
      </c>
      <c r="B8" s="41" t="s">
        <v>86</v>
      </c>
      <c r="C8" s="42" t="s">
        <v>87</v>
      </c>
      <c r="D8" s="42" t="s">
        <v>48</v>
      </c>
      <c r="E8" s="42">
        <v>407.5</v>
      </c>
      <c r="F8" s="42"/>
      <c r="G8" s="42">
        <v>409.7</v>
      </c>
      <c r="H8" s="42"/>
      <c r="I8" s="42">
        <v>412.9</v>
      </c>
      <c r="J8" s="42">
        <v>1</v>
      </c>
      <c r="K8" s="39">
        <f t="shared" si="0"/>
        <v>1231.1</v>
      </c>
      <c r="L8" s="39">
        <v>3</v>
      </c>
      <c r="M8" s="39">
        <f t="shared" si="1"/>
        <v>410.3666666666666</v>
      </c>
    </row>
    <row r="9" spans="1:13" s="45" customFormat="1" ht="12.75">
      <c r="A9" s="46">
        <v>5</v>
      </c>
      <c r="B9" s="40" t="s">
        <v>97</v>
      </c>
      <c r="C9" s="38" t="s">
        <v>98</v>
      </c>
      <c r="D9" s="38" t="s">
        <v>9</v>
      </c>
      <c r="E9" s="38">
        <v>410.2</v>
      </c>
      <c r="F9" s="38">
        <v>0.5</v>
      </c>
      <c r="G9" s="38">
        <v>411.4</v>
      </c>
      <c r="H9" s="38">
        <v>1</v>
      </c>
      <c r="I9" s="38">
        <v>408</v>
      </c>
      <c r="J9" s="38"/>
      <c r="K9" s="39">
        <f t="shared" si="0"/>
        <v>1231.1</v>
      </c>
      <c r="L9" s="39">
        <v>3</v>
      </c>
      <c r="M9" s="39">
        <f t="shared" si="1"/>
        <v>410.3666666666666</v>
      </c>
    </row>
    <row r="10" spans="1:13" ht="12.75">
      <c r="A10" s="46">
        <v>6</v>
      </c>
      <c r="B10" s="41" t="s">
        <v>76</v>
      </c>
      <c r="C10" s="42" t="s">
        <v>77</v>
      </c>
      <c r="D10" s="42" t="s">
        <v>7</v>
      </c>
      <c r="E10" s="42">
        <v>408.4</v>
      </c>
      <c r="F10" s="42"/>
      <c r="G10" s="42">
        <v>411.8</v>
      </c>
      <c r="H10" s="42">
        <v>2</v>
      </c>
      <c r="I10" s="42">
        <v>408.3</v>
      </c>
      <c r="J10" s="42"/>
      <c r="K10" s="39">
        <f t="shared" si="0"/>
        <v>1230.5</v>
      </c>
      <c r="L10" s="39">
        <v>3</v>
      </c>
      <c r="M10" s="39">
        <f t="shared" si="1"/>
        <v>410.1666666666667</v>
      </c>
    </row>
    <row r="11" spans="1:13" s="45" customFormat="1" ht="12.75">
      <c r="A11" s="46">
        <v>7</v>
      </c>
      <c r="B11" s="40" t="s">
        <v>95</v>
      </c>
      <c r="C11" s="38" t="s">
        <v>96</v>
      </c>
      <c r="D11" s="38" t="s">
        <v>14</v>
      </c>
      <c r="E11" s="38">
        <v>406.8</v>
      </c>
      <c r="F11" s="38"/>
      <c r="G11" s="38">
        <v>412.1</v>
      </c>
      <c r="H11" s="38">
        <v>0.25</v>
      </c>
      <c r="I11" s="38">
        <v>410.3</v>
      </c>
      <c r="J11" s="38"/>
      <c r="K11" s="39">
        <f t="shared" si="0"/>
        <v>1229.45</v>
      </c>
      <c r="L11" s="39">
        <v>3</v>
      </c>
      <c r="M11" s="39">
        <f t="shared" si="1"/>
        <v>409.81666666666666</v>
      </c>
    </row>
    <row r="12" spans="1:13" s="47" customFormat="1" ht="12.75">
      <c r="A12" s="46">
        <v>8</v>
      </c>
      <c r="B12" s="40" t="s">
        <v>70</v>
      </c>
      <c r="C12" s="38" t="s">
        <v>42</v>
      </c>
      <c r="D12" s="38" t="s">
        <v>9</v>
      </c>
      <c r="E12" s="38">
        <v>411.6</v>
      </c>
      <c r="F12" s="38">
        <v>0.25</v>
      </c>
      <c r="G12" s="38">
        <v>406.5</v>
      </c>
      <c r="H12" s="38"/>
      <c r="I12" s="38">
        <v>410.8</v>
      </c>
      <c r="J12" s="38"/>
      <c r="K12" s="39">
        <f t="shared" si="0"/>
        <v>1229.15</v>
      </c>
      <c r="L12" s="39">
        <v>3</v>
      </c>
      <c r="M12" s="39">
        <f t="shared" si="1"/>
        <v>409.7166666666667</v>
      </c>
    </row>
    <row r="13" spans="1:13" s="47" customFormat="1" ht="12.75">
      <c r="A13" s="46">
        <v>9</v>
      </c>
      <c r="B13" s="36" t="s">
        <v>91</v>
      </c>
      <c r="C13" s="37" t="s">
        <v>90</v>
      </c>
      <c r="D13" s="37" t="s">
        <v>40</v>
      </c>
      <c r="E13" s="38">
        <v>406.3</v>
      </c>
      <c r="F13" s="38"/>
      <c r="G13" s="38">
        <v>413.4</v>
      </c>
      <c r="H13" s="38"/>
      <c r="I13" s="38">
        <v>409.2</v>
      </c>
      <c r="J13" s="38"/>
      <c r="K13" s="39">
        <f t="shared" si="0"/>
        <v>1228.9</v>
      </c>
      <c r="L13" s="39">
        <v>3</v>
      </c>
      <c r="M13" s="39">
        <f t="shared" si="1"/>
        <v>409.6333333333334</v>
      </c>
    </row>
    <row r="14" spans="1:13" s="30" customFormat="1" ht="12.75">
      <c r="A14" s="46">
        <v>10</v>
      </c>
      <c r="B14" s="43" t="s">
        <v>74</v>
      </c>
      <c r="C14" s="38" t="s">
        <v>75</v>
      </c>
      <c r="D14" s="38" t="s">
        <v>13</v>
      </c>
      <c r="E14" s="38">
        <v>406.4</v>
      </c>
      <c r="F14" s="38"/>
      <c r="G14" s="38">
        <v>410.3</v>
      </c>
      <c r="H14" s="38"/>
      <c r="I14" s="38">
        <v>410.8</v>
      </c>
      <c r="J14" s="38"/>
      <c r="K14" s="39">
        <f t="shared" si="0"/>
        <v>1227.5</v>
      </c>
      <c r="L14" s="39">
        <v>3</v>
      </c>
      <c r="M14" s="39">
        <f t="shared" si="1"/>
        <v>409.1666666666667</v>
      </c>
    </row>
    <row r="15" spans="1:13" s="30" customFormat="1" ht="12.75">
      <c r="A15" s="46">
        <v>11</v>
      </c>
      <c r="B15" s="43" t="s">
        <v>73</v>
      </c>
      <c r="C15" s="38" t="s">
        <v>71</v>
      </c>
      <c r="D15" s="38" t="s">
        <v>10</v>
      </c>
      <c r="E15" s="38">
        <v>411.3</v>
      </c>
      <c r="F15" s="38">
        <v>0.25</v>
      </c>
      <c r="G15" s="38">
        <v>408.4</v>
      </c>
      <c r="H15" s="38"/>
      <c r="I15" s="38">
        <v>407.5</v>
      </c>
      <c r="J15" s="38"/>
      <c r="K15" s="39">
        <f t="shared" si="0"/>
        <v>1227.45</v>
      </c>
      <c r="L15" s="39">
        <v>3</v>
      </c>
      <c r="M15" s="39">
        <f t="shared" si="1"/>
        <v>409.15000000000003</v>
      </c>
    </row>
    <row r="16" spans="1:13" s="47" customFormat="1" ht="12.75">
      <c r="A16" s="46">
        <v>12</v>
      </c>
      <c r="B16" s="36" t="s">
        <v>101</v>
      </c>
      <c r="C16" s="37" t="s">
        <v>102</v>
      </c>
      <c r="D16" s="37" t="s">
        <v>48</v>
      </c>
      <c r="E16" s="38">
        <v>410.6</v>
      </c>
      <c r="F16" s="38">
        <v>0.25</v>
      </c>
      <c r="G16" s="38">
        <v>408.5</v>
      </c>
      <c r="H16" s="38"/>
      <c r="I16" s="38">
        <v>407.6</v>
      </c>
      <c r="J16" s="38"/>
      <c r="K16" s="39">
        <f t="shared" si="0"/>
        <v>1226.95</v>
      </c>
      <c r="L16" s="39">
        <v>3</v>
      </c>
      <c r="M16" s="39">
        <f t="shared" si="1"/>
        <v>408.98333333333335</v>
      </c>
    </row>
    <row r="17" spans="1:13" s="30" customFormat="1" ht="12.75">
      <c r="A17" s="46">
        <v>13</v>
      </c>
      <c r="B17" s="36" t="s">
        <v>88</v>
      </c>
      <c r="C17" s="37" t="s">
        <v>89</v>
      </c>
      <c r="D17" s="37" t="s">
        <v>21</v>
      </c>
      <c r="E17" s="38">
        <v>406.8</v>
      </c>
      <c r="F17" s="38"/>
      <c r="G17" s="38">
        <v>412.8</v>
      </c>
      <c r="H17" s="38"/>
      <c r="I17" s="38">
        <v>407.3</v>
      </c>
      <c r="J17" s="38"/>
      <c r="K17" s="39">
        <f t="shared" si="0"/>
        <v>1226.9</v>
      </c>
      <c r="L17" s="39">
        <v>3</v>
      </c>
      <c r="M17" s="39">
        <f t="shared" si="1"/>
        <v>408.9666666666667</v>
      </c>
    </row>
    <row r="18" spans="1:13" s="30" customFormat="1" ht="12.75">
      <c r="A18" s="46">
        <v>14</v>
      </c>
      <c r="B18" s="41" t="s">
        <v>66</v>
      </c>
      <c r="C18" s="42" t="s">
        <v>67</v>
      </c>
      <c r="D18" s="42" t="s">
        <v>9</v>
      </c>
      <c r="E18" s="42">
        <v>407.5</v>
      </c>
      <c r="F18" s="42"/>
      <c r="G18" s="42">
        <v>405</v>
      </c>
      <c r="H18" s="42"/>
      <c r="I18" s="42">
        <v>414</v>
      </c>
      <c r="J18" s="42"/>
      <c r="K18" s="39">
        <f t="shared" si="0"/>
        <v>1226.5</v>
      </c>
      <c r="L18" s="39">
        <v>3</v>
      </c>
      <c r="M18" s="39">
        <f t="shared" si="1"/>
        <v>408.8333333333333</v>
      </c>
    </row>
    <row r="19" spans="1:13" s="47" customFormat="1" ht="12.75">
      <c r="A19" s="46">
        <v>15</v>
      </c>
      <c r="B19" s="36" t="s">
        <v>103</v>
      </c>
      <c r="C19" s="37" t="s">
        <v>104</v>
      </c>
      <c r="D19" s="37" t="s">
        <v>48</v>
      </c>
      <c r="E19" s="38">
        <v>408.5</v>
      </c>
      <c r="F19" s="38"/>
      <c r="G19" s="38">
        <v>407.8</v>
      </c>
      <c r="H19" s="38"/>
      <c r="I19" s="38">
        <v>409.8</v>
      </c>
      <c r="J19" s="38"/>
      <c r="K19" s="39">
        <f t="shared" si="0"/>
        <v>1226.1</v>
      </c>
      <c r="L19" s="39">
        <v>3</v>
      </c>
      <c r="M19" s="39">
        <f t="shared" si="1"/>
        <v>408.7</v>
      </c>
    </row>
  </sheetData>
  <sheetProtection/>
  <mergeCells count="1">
    <mergeCell ref="A2:M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9" sqref="A19:IV141"/>
    </sheetView>
  </sheetViews>
  <sheetFormatPr defaultColWidth="9.140625" defaultRowHeight="15"/>
  <cols>
    <col min="1" max="1" width="4.8515625" style="78" bestFit="1" customWidth="1"/>
    <col min="2" max="2" width="35.28125" style="67" bestFit="1" customWidth="1"/>
    <col min="3" max="3" width="6.140625" style="58" bestFit="1" customWidth="1"/>
    <col min="4" max="4" width="9.8515625" style="59" bestFit="1" customWidth="1"/>
    <col min="5" max="5" width="6.00390625" style="58" bestFit="1" customWidth="1"/>
    <col min="6" max="6" width="6.00390625" style="58" customWidth="1"/>
    <col min="7" max="7" width="6.421875" style="58" bestFit="1" customWidth="1"/>
    <col min="8" max="8" width="5.140625" style="58" customWidth="1"/>
    <col min="9" max="9" width="6.421875" style="58" bestFit="1" customWidth="1"/>
    <col min="10" max="10" width="3.7109375" style="58" bestFit="1" customWidth="1"/>
    <col min="11" max="12" width="8.7109375" style="58" customWidth="1"/>
    <col min="13" max="13" width="8.7109375" style="60" customWidth="1"/>
    <col min="14" max="16384" width="9.140625" style="57" customWidth="1"/>
  </cols>
  <sheetData>
    <row r="1" spans="1:13" ht="15" customHeight="1">
      <c r="A1" s="121" t="s">
        <v>168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68" customFormat="1" ht="25.5">
      <c r="A2" s="61" t="s">
        <v>122</v>
      </c>
      <c r="B2" s="61" t="s">
        <v>2</v>
      </c>
      <c r="C2" s="61" t="s">
        <v>123</v>
      </c>
      <c r="D2" s="62" t="s">
        <v>3</v>
      </c>
      <c r="E2" s="63" t="s">
        <v>124</v>
      </c>
      <c r="F2" s="63" t="s">
        <v>119</v>
      </c>
      <c r="G2" s="63" t="s">
        <v>125</v>
      </c>
      <c r="H2" s="63" t="s">
        <v>115</v>
      </c>
      <c r="I2" s="63" t="s">
        <v>126</v>
      </c>
      <c r="J2" s="63" t="s">
        <v>167</v>
      </c>
      <c r="K2" s="63" t="s">
        <v>5</v>
      </c>
      <c r="L2" s="63" t="s">
        <v>113</v>
      </c>
      <c r="M2" s="75" t="s">
        <v>6</v>
      </c>
    </row>
    <row r="3" spans="1:13" ht="12.75">
      <c r="A3" s="68">
        <v>1</v>
      </c>
      <c r="B3" s="85" t="s">
        <v>60</v>
      </c>
      <c r="C3" s="66" t="s">
        <v>8</v>
      </c>
      <c r="D3" s="86" t="s">
        <v>166</v>
      </c>
      <c r="E3" s="76">
        <v>379</v>
      </c>
      <c r="F3" s="76">
        <v>0.5</v>
      </c>
      <c r="G3" s="76">
        <v>378</v>
      </c>
      <c r="H3" s="76">
        <v>2</v>
      </c>
      <c r="I3" s="76">
        <v>376</v>
      </c>
      <c r="J3" s="76">
        <v>1</v>
      </c>
      <c r="K3" s="66">
        <f aca="true" t="shared" si="0" ref="K3:K18">SUM(E3:J3)</f>
        <v>1136.5</v>
      </c>
      <c r="L3" s="66">
        <v>3</v>
      </c>
      <c r="M3" s="87">
        <f aca="true" t="shared" si="1" ref="M3:M18">(K3/L3)</f>
        <v>378.8333333333333</v>
      </c>
    </row>
    <row r="4" spans="1:13" ht="12.75">
      <c r="A4" s="68">
        <v>2</v>
      </c>
      <c r="B4" s="79" t="s">
        <v>129</v>
      </c>
      <c r="C4" s="68" t="s">
        <v>8</v>
      </c>
      <c r="D4" s="80" t="s">
        <v>130</v>
      </c>
      <c r="E4" s="77">
        <v>380</v>
      </c>
      <c r="F4" s="77">
        <v>0.25</v>
      </c>
      <c r="G4" s="77">
        <v>375</v>
      </c>
      <c r="H4" s="77"/>
      <c r="I4" s="77">
        <v>379</v>
      </c>
      <c r="J4" s="77">
        <v>0.25</v>
      </c>
      <c r="K4" s="66">
        <f t="shared" si="0"/>
        <v>1134.5</v>
      </c>
      <c r="L4" s="66">
        <v>3</v>
      </c>
      <c r="M4" s="87">
        <f t="shared" si="1"/>
        <v>378.1666666666667</v>
      </c>
    </row>
    <row r="5" spans="1:13" ht="12.75">
      <c r="A5" s="68">
        <v>3</v>
      </c>
      <c r="B5" s="85" t="s">
        <v>127</v>
      </c>
      <c r="C5" s="66" t="s">
        <v>9</v>
      </c>
      <c r="D5" s="86" t="s">
        <v>128</v>
      </c>
      <c r="E5" s="76">
        <v>382</v>
      </c>
      <c r="F5" s="76">
        <v>2</v>
      </c>
      <c r="G5" s="76">
        <v>372</v>
      </c>
      <c r="H5" s="76"/>
      <c r="I5" s="76">
        <v>376</v>
      </c>
      <c r="J5" s="76">
        <v>2</v>
      </c>
      <c r="K5" s="66">
        <f t="shared" si="0"/>
        <v>1134</v>
      </c>
      <c r="L5" s="66">
        <v>3</v>
      </c>
      <c r="M5" s="87">
        <f t="shared" si="1"/>
        <v>378</v>
      </c>
    </row>
    <row r="6" spans="1:13" ht="12.75">
      <c r="A6" s="68">
        <v>4</v>
      </c>
      <c r="B6" s="79" t="s">
        <v>131</v>
      </c>
      <c r="C6" s="68" t="s">
        <v>10</v>
      </c>
      <c r="D6" s="80" t="s">
        <v>132</v>
      </c>
      <c r="E6" s="77">
        <v>380</v>
      </c>
      <c r="F6" s="77">
        <v>1</v>
      </c>
      <c r="G6" s="77">
        <v>372</v>
      </c>
      <c r="H6" s="77"/>
      <c r="I6" s="77">
        <v>378</v>
      </c>
      <c r="J6" s="77"/>
      <c r="K6" s="66">
        <f t="shared" si="0"/>
        <v>1131</v>
      </c>
      <c r="L6" s="66">
        <v>3</v>
      </c>
      <c r="M6" s="87">
        <f t="shared" si="1"/>
        <v>377</v>
      </c>
    </row>
    <row r="7" spans="1:13" ht="12.75">
      <c r="A7" s="68">
        <v>5</v>
      </c>
      <c r="B7" s="79" t="s">
        <v>133</v>
      </c>
      <c r="C7" s="68" t="s">
        <v>7</v>
      </c>
      <c r="D7" s="80" t="s">
        <v>134</v>
      </c>
      <c r="E7" s="77">
        <v>377</v>
      </c>
      <c r="F7" s="77">
        <v>3</v>
      </c>
      <c r="G7" s="77">
        <v>378</v>
      </c>
      <c r="H7" s="77"/>
      <c r="I7" s="77">
        <v>371</v>
      </c>
      <c r="J7" s="77"/>
      <c r="K7" s="66">
        <f t="shared" si="0"/>
        <v>1129</v>
      </c>
      <c r="L7" s="66">
        <v>3</v>
      </c>
      <c r="M7" s="87">
        <f t="shared" si="1"/>
        <v>376.3333333333333</v>
      </c>
    </row>
    <row r="8" spans="1:13" s="65" customFormat="1" ht="12.75">
      <c r="A8" s="68">
        <v>6</v>
      </c>
      <c r="B8" s="88" t="s">
        <v>135</v>
      </c>
      <c r="C8" s="66" t="s">
        <v>9</v>
      </c>
      <c r="D8" s="86" t="s">
        <v>61</v>
      </c>
      <c r="E8" s="76">
        <v>372</v>
      </c>
      <c r="F8" s="76"/>
      <c r="G8" s="76">
        <v>380</v>
      </c>
      <c r="H8" s="76">
        <v>0.25</v>
      </c>
      <c r="I8" s="76">
        <v>370</v>
      </c>
      <c r="J8" s="76"/>
      <c r="K8" s="66">
        <f t="shared" si="0"/>
        <v>1122.25</v>
      </c>
      <c r="L8" s="66">
        <v>3</v>
      </c>
      <c r="M8" s="87">
        <f t="shared" si="1"/>
        <v>374.0833333333333</v>
      </c>
    </row>
    <row r="9" spans="1:13" ht="12.75">
      <c r="A9" s="68">
        <v>7</v>
      </c>
      <c r="B9" s="83" t="s">
        <v>136</v>
      </c>
      <c r="C9" s="64" t="s">
        <v>7</v>
      </c>
      <c r="D9" s="82" t="s">
        <v>137</v>
      </c>
      <c r="E9" s="77">
        <v>377</v>
      </c>
      <c r="F9" s="77">
        <v>0.25</v>
      </c>
      <c r="G9" s="77">
        <v>373</v>
      </c>
      <c r="H9" s="77">
        <v>0.5</v>
      </c>
      <c r="I9" s="77">
        <v>370</v>
      </c>
      <c r="J9" s="77"/>
      <c r="K9" s="66">
        <f t="shared" si="0"/>
        <v>1120.75</v>
      </c>
      <c r="L9" s="66">
        <v>3</v>
      </c>
      <c r="M9" s="87">
        <f t="shared" si="1"/>
        <v>373.5833333333333</v>
      </c>
    </row>
    <row r="10" spans="1:13" ht="12.75">
      <c r="A10" s="68">
        <v>8</v>
      </c>
      <c r="B10" s="83" t="s">
        <v>140</v>
      </c>
      <c r="C10" s="81" t="s">
        <v>141</v>
      </c>
      <c r="D10" s="84" t="s">
        <v>47</v>
      </c>
      <c r="E10" s="77">
        <v>375</v>
      </c>
      <c r="F10" s="77">
        <v>0.25</v>
      </c>
      <c r="G10" s="77">
        <v>376</v>
      </c>
      <c r="H10" s="77">
        <v>1</v>
      </c>
      <c r="I10" s="77">
        <v>367</v>
      </c>
      <c r="J10" s="77"/>
      <c r="K10" s="66">
        <f t="shared" si="0"/>
        <v>1119.25</v>
      </c>
      <c r="L10" s="66">
        <v>3</v>
      </c>
      <c r="M10" s="87">
        <f t="shared" si="1"/>
        <v>373.0833333333333</v>
      </c>
    </row>
    <row r="11" spans="1:13" ht="12.75">
      <c r="A11" s="68">
        <v>9</v>
      </c>
      <c r="B11" s="85" t="s">
        <v>138</v>
      </c>
      <c r="C11" s="66" t="s">
        <v>8</v>
      </c>
      <c r="D11" s="86" t="s">
        <v>139</v>
      </c>
      <c r="E11" s="76">
        <v>373</v>
      </c>
      <c r="F11" s="76"/>
      <c r="G11" s="76">
        <v>372</v>
      </c>
      <c r="H11" s="76"/>
      <c r="I11" s="76">
        <v>372</v>
      </c>
      <c r="J11" s="76"/>
      <c r="K11" s="66">
        <f t="shared" si="0"/>
        <v>1117</v>
      </c>
      <c r="L11" s="66">
        <v>3</v>
      </c>
      <c r="M11" s="87">
        <f t="shared" si="1"/>
        <v>372.3333333333333</v>
      </c>
    </row>
    <row r="12" spans="1:13" ht="12.75">
      <c r="A12" s="68">
        <v>10</v>
      </c>
      <c r="B12" s="90" t="s">
        <v>142</v>
      </c>
      <c r="C12" s="89" t="s">
        <v>7</v>
      </c>
      <c r="D12" s="91" t="s">
        <v>143</v>
      </c>
      <c r="E12" s="92">
        <v>372</v>
      </c>
      <c r="F12" s="92"/>
      <c r="G12" s="92">
        <v>372</v>
      </c>
      <c r="H12" s="92"/>
      <c r="I12" s="92">
        <v>373</v>
      </c>
      <c r="J12" s="92"/>
      <c r="K12" s="66">
        <f t="shared" si="0"/>
        <v>1117</v>
      </c>
      <c r="L12" s="66">
        <v>3</v>
      </c>
      <c r="M12" s="87">
        <f t="shared" si="1"/>
        <v>372.3333333333333</v>
      </c>
    </row>
    <row r="13" spans="1:13" ht="12.75">
      <c r="A13" s="68">
        <v>11</v>
      </c>
      <c r="B13" s="83" t="s">
        <v>144</v>
      </c>
      <c r="C13" s="81" t="s">
        <v>48</v>
      </c>
      <c r="D13" s="84" t="s">
        <v>145</v>
      </c>
      <c r="E13" s="77">
        <v>369</v>
      </c>
      <c r="F13" s="77"/>
      <c r="G13" s="77">
        <v>371</v>
      </c>
      <c r="H13" s="77"/>
      <c r="I13" s="77">
        <v>376</v>
      </c>
      <c r="J13" s="77">
        <v>0.5</v>
      </c>
      <c r="K13" s="66">
        <f t="shared" si="0"/>
        <v>1116.5</v>
      </c>
      <c r="L13" s="66">
        <v>3</v>
      </c>
      <c r="M13" s="87">
        <f t="shared" si="1"/>
        <v>372.1666666666667</v>
      </c>
    </row>
    <row r="14" spans="1:13" ht="12.75">
      <c r="A14" s="68">
        <v>12</v>
      </c>
      <c r="B14" s="85" t="s">
        <v>146</v>
      </c>
      <c r="C14" s="66" t="s">
        <v>7</v>
      </c>
      <c r="D14" s="86" t="s">
        <v>33</v>
      </c>
      <c r="E14" s="76">
        <v>372</v>
      </c>
      <c r="F14" s="76"/>
      <c r="G14" s="76">
        <v>366</v>
      </c>
      <c r="H14" s="76"/>
      <c r="I14" s="76">
        <v>378</v>
      </c>
      <c r="J14" s="76"/>
      <c r="K14" s="66">
        <f t="shared" si="0"/>
        <v>1116</v>
      </c>
      <c r="L14" s="66">
        <v>3</v>
      </c>
      <c r="M14" s="87">
        <f t="shared" si="1"/>
        <v>372</v>
      </c>
    </row>
    <row r="15" spans="1:13" ht="12.75">
      <c r="A15" s="68">
        <v>13</v>
      </c>
      <c r="B15" s="85" t="s">
        <v>147</v>
      </c>
      <c r="C15" s="66" t="s">
        <v>8</v>
      </c>
      <c r="D15" s="86" t="s">
        <v>148</v>
      </c>
      <c r="E15" s="76">
        <v>374</v>
      </c>
      <c r="F15" s="76"/>
      <c r="G15" s="76">
        <v>371</v>
      </c>
      <c r="H15" s="76"/>
      <c r="I15" s="76">
        <v>369</v>
      </c>
      <c r="J15" s="76"/>
      <c r="K15" s="66">
        <f t="shared" si="0"/>
        <v>1114</v>
      </c>
      <c r="L15" s="66">
        <v>3</v>
      </c>
      <c r="M15" s="87">
        <f t="shared" si="1"/>
        <v>371.3333333333333</v>
      </c>
    </row>
    <row r="16" spans="1:13" ht="12.75">
      <c r="A16" s="68">
        <v>14</v>
      </c>
      <c r="B16" s="90" t="s">
        <v>149</v>
      </c>
      <c r="C16" s="89" t="s">
        <v>8</v>
      </c>
      <c r="D16" s="91" t="s">
        <v>43</v>
      </c>
      <c r="E16" s="92">
        <v>370</v>
      </c>
      <c r="F16" s="92"/>
      <c r="G16" s="92">
        <v>371</v>
      </c>
      <c r="H16" s="92"/>
      <c r="I16" s="92">
        <v>371</v>
      </c>
      <c r="J16" s="92"/>
      <c r="K16" s="66">
        <f t="shared" si="0"/>
        <v>1112</v>
      </c>
      <c r="L16" s="66">
        <v>3</v>
      </c>
      <c r="M16" s="87">
        <f t="shared" si="1"/>
        <v>370.6666666666667</v>
      </c>
    </row>
    <row r="17" spans="1:13" ht="12.75">
      <c r="A17" s="68">
        <v>15</v>
      </c>
      <c r="B17" s="83" t="s">
        <v>150</v>
      </c>
      <c r="C17" s="81" t="s">
        <v>10</v>
      </c>
      <c r="D17" s="84" t="s">
        <v>151</v>
      </c>
      <c r="E17" s="77">
        <v>373</v>
      </c>
      <c r="F17" s="77"/>
      <c r="G17" s="77">
        <v>366</v>
      </c>
      <c r="H17" s="77"/>
      <c r="I17" s="77">
        <v>373</v>
      </c>
      <c r="J17" s="77"/>
      <c r="K17" s="66">
        <f t="shared" si="0"/>
        <v>1112</v>
      </c>
      <c r="L17" s="66">
        <v>3</v>
      </c>
      <c r="M17" s="87">
        <f t="shared" si="1"/>
        <v>370.6666666666667</v>
      </c>
    </row>
    <row r="18" spans="1:13" ht="12.75">
      <c r="A18" s="68">
        <v>16</v>
      </c>
      <c r="B18" s="93" t="s">
        <v>164</v>
      </c>
      <c r="C18" s="92" t="s">
        <v>27</v>
      </c>
      <c r="D18" s="94" t="s">
        <v>165</v>
      </c>
      <c r="E18" s="92">
        <v>369</v>
      </c>
      <c r="F18" s="92"/>
      <c r="G18" s="92">
        <v>367</v>
      </c>
      <c r="H18" s="92"/>
      <c r="I18" s="92">
        <v>376</v>
      </c>
      <c r="J18" s="92"/>
      <c r="K18" s="66">
        <f t="shared" si="0"/>
        <v>1112</v>
      </c>
      <c r="L18" s="66">
        <v>3</v>
      </c>
      <c r="M18" s="87">
        <f t="shared" si="1"/>
        <v>370.6666666666667</v>
      </c>
    </row>
    <row r="19" spans="5:13" ht="12.75">
      <c r="E19" s="72"/>
      <c r="F19" s="72"/>
      <c r="G19" s="72"/>
      <c r="H19" s="72"/>
      <c r="I19" s="72"/>
      <c r="J19" s="72"/>
      <c r="K19" s="72"/>
      <c r="L19" s="72"/>
      <c r="M19" s="74"/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8" sqref="A18:IV115"/>
    </sheetView>
  </sheetViews>
  <sheetFormatPr defaultColWidth="9.140625" defaultRowHeight="15"/>
  <cols>
    <col min="1" max="1" width="4.8515625" style="78" bestFit="1" customWidth="1"/>
    <col min="2" max="2" width="35.28125" style="67" bestFit="1" customWidth="1"/>
    <col min="3" max="3" width="6.140625" style="58" bestFit="1" customWidth="1"/>
    <col min="4" max="4" width="9.8515625" style="59" bestFit="1" customWidth="1"/>
    <col min="5" max="5" width="6.00390625" style="58" bestFit="1" customWidth="1"/>
    <col min="6" max="6" width="6.8515625" style="58" customWidth="1"/>
    <col min="7" max="7" width="6.421875" style="58" bestFit="1" customWidth="1"/>
    <col min="8" max="8" width="5.140625" style="58" customWidth="1"/>
    <col min="9" max="9" width="6.421875" style="58" bestFit="1" customWidth="1"/>
    <col min="10" max="10" width="6.8515625" style="58" customWidth="1"/>
    <col min="11" max="12" width="8.7109375" style="58" customWidth="1"/>
    <col min="13" max="13" width="8.7109375" style="60" customWidth="1"/>
    <col min="14" max="16384" width="9.140625" style="57" customWidth="1"/>
  </cols>
  <sheetData>
    <row r="1" spans="1:13" ht="12.75">
      <c r="A1" s="121" t="s">
        <v>200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68" customFormat="1" ht="25.5">
      <c r="A2" s="61" t="s">
        <v>122</v>
      </c>
      <c r="B2" s="61" t="s">
        <v>2</v>
      </c>
      <c r="C2" s="61" t="s">
        <v>123</v>
      </c>
      <c r="D2" s="62" t="s">
        <v>3</v>
      </c>
      <c r="E2" s="63" t="s">
        <v>124</v>
      </c>
      <c r="F2" s="63" t="s">
        <v>119</v>
      </c>
      <c r="G2" s="63" t="s">
        <v>125</v>
      </c>
      <c r="H2" s="63" t="s">
        <v>115</v>
      </c>
      <c r="I2" s="63" t="s">
        <v>126</v>
      </c>
      <c r="J2" s="63" t="s">
        <v>167</v>
      </c>
      <c r="K2" s="63" t="s">
        <v>5</v>
      </c>
      <c r="L2" s="63" t="s">
        <v>113</v>
      </c>
      <c r="M2" s="75" t="s">
        <v>6</v>
      </c>
    </row>
    <row r="3" spans="1:13" ht="12.75">
      <c r="A3" s="68">
        <v>1</v>
      </c>
      <c r="B3" s="85" t="s">
        <v>127</v>
      </c>
      <c r="C3" s="66" t="s">
        <v>9</v>
      </c>
      <c r="D3" s="86" t="s">
        <v>128</v>
      </c>
      <c r="E3" s="76">
        <v>382</v>
      </c>
      <c r="F3" s="76">
        <v>3</v>
      </c>
      <c r="G3" s="76">
        <v>372</v>
      </c>
      <c r="H3" s="76">
        <v>2</v>
      </c>
      <c r="I3" s="76">
        <v>376</v>
      </c>
      <c r="J3" s="76">
        <v>1</v>
      </c>
      <c r="K3" s="66">
        <f aca="true" t="shared" si="0" ref="K3:K17">SUM(E3:J3)</f>
        <v>1136</v>
      </c>
      <c r="L3" s="66">
        <v>3</v>
      </c>
      <c r="M3" s="87">
        <f aca="true" t="shared" si="1" ref="M3:M17">(K3/L3)</f>
        <v>378.6666666666667</v>
      </c>
    </row>
    <row r="4" spans="1:13" ht="12.75">
      <c r="A4" s="68">
        <v>2</v>
      </c>
      <c r="B4" s="85" t="s">
        <v>60</v>
      </c>
      <c r="C4" s="66" t="s">
        <v>8</v>
      </c>
      <c r="D4" s="86" t="s">
        <v>166</v>
      </c>
      <c r="E4" s="76">
        <v>379</v>
      </c>
      <c r="F4" s="76">
        <v>0.25</v>
      </c>
      <c r="G4" s="76">
        <v>378</v>
      </c>
      <c r="H4" s="76">
        <v>1</v>
      </c>
      <c r="I4" s="76">
        <v>376</v>
      </c>
      <c r="J4" s="76">
        <v>0.25</v>
      </c>
      <c r="K4" s="66">
        <f t="shared" si="0"/>
        <v>1134.5</v>
      </c>
      <c r="L4" s="66">
        <v>3</v>
      </c>
      <c r="M4" s="87">
        <f t="shared" si="1"/>
        <v>378.1666666666667</v>
      </c>
    </row>
    <row r="5" spans="1:13" s="65" customFormat="1" ht="12.75">
      <c r="A5" s="68">
        <v>3</v>
      </c>
      <c r="B5" s="88" t="s">
        <v>135</v>
      </c>
      <c r="C5" s="66" t="s">
        <v>9</v>
      </c>
      <c r="D5" s="86" t="s">
        <v>61</v>
      </c>
      <c r="E5" s="76">
        <v>372</v>
      </c>
      <c r="F5" s="76"/>
      <c r="G5" s="76">
        <v>380</v>
      </c>
      <c r="H5" s="76">
        <v>0.25</v>
      </c>
      <c r="I5" s="76">
        <v>370</v>
      </c>
      <c r="J5" s="76"/>
      <c r="K5" s="66">
        <f t="shared" si="0"/>
        <v>1122.25</v>
      </c>
      <c r="L5" s="66">
        <v>3</v>
      </c>
      <c r="M5" s="87">
        <f t="shared" si="1"/>
        <v>374.0833333333333</v>
      </c>
    </row>
    <row r="6" spans="1:13" ht="12.75">
      <c r="A6" s="68">
        <v>4</v>
      </c>
      <c r="B6" s="85" t="s">
        <v>138</v>
      </c>
      <c r="C6" s="66" t="s">
        <v>8</v>
      </c>
      <c r="D6" s="86" t="s">
        <v>139</v>
      </c>
      <c r="E6" s="76">
        <v>373</v>
      </c>
      <c r="F6" s="76">
        <v>0.25</v>
      </c>
      <c r="G6" s="76">
        <v>372</v>
      </c>
      <c r="H6" s="76">
        <v>0.5</v>
      </c>
      <c r="I6" s="76">
        <v>372</v>
      </c>
      <c r="J6" s="76">
        <v>2</v>
      </c>
      <c r="K6" s="66">
        <f t="shared" si="0"/>
        <v>1119.75</v>
      </c>
      <c r="L6" s="66">
        <v>3</v>
      </c>
      <c r="M6" s="87">
        <f t="shared" si="1"/>
        <v>373.25</v>
      </c>
    </row>
    <row r="7" spans="1:13" ht="12.75">
      <c r="A7" s="68">
        <v>5</v>
      </c>
      <c r="B7" s="90" t="s">
        <v>142</v>
      </c>
      <c r="C7" s="89" t="s">
        <v>7</v>
      </c>
      <c r="D7" s="91" t="s">
        <v>143</v>
      </c>
      <c r="E7" s="92">
        <v>372</v>
      </c>
      <c r="F7" s="92"/>
      <c r="G7" s="92">
        <v>372</v>
      </c>
      <c r="H7" s="92"/>
      <c r="I7" s="92">
        <v>373</v>
      </c>
      <c r="J7" s="92"/>
      <c r="K7" s="66">
        <f t="shared" si="0"/>
        <v>1117</v>
      </c>
      <c r="L7" s="66">
        <v>3</v>
      </c>
      <c r="M7" s="87">
        <f t="shared" si="1"/>
        <v>372.3333333333333</v>
      </c>
    </row>
    <row r="8" spans="1:13" ht="12.75">
      <c r="A8" s="68">
        <v>6</v>
      </c>
      <c r="B8" s="85" t="s">
        <v>146</v>
      </c>
      <c r="C8" s="66" t="s">
        <v>7</v>
      </c>
      <c r="D8" s="86" t="s">
        <v>33</v>
      </c>
      <c r="E8" s="76">
        <v>372</v>
      </c>
      <c r="F8" s="76"/>
      <c r="G8" s="76">
        <v>366</v>
      </c>
      <c r="H8" s="76"/>
      <c r="I8" s="76">
        <v>378</v>
      </c>
      <c r="J8" s="76"/>
      <c r="K8" s="66">
        <f t="shared" si="0"/>
        <v>1116</v>
      </c>
      <c r="L8" s="66">
        <v>3</v>
      </c>
      <c r="M8" s="87">
        <f t="shared" si="1"/>
        <v>372</v>
      </c>
    </row>
    <row r="9" spans="1:13" ht="12.75">
      <c r="A9" s="68">
        <v>7</v>
      </c>
      <c r="B9" s="85" t="s">
        <v>147</v>
      </c>
      <c r="C9" s="66" t="s">
        <v>8</v>
      </c>
      <c r="D9" s="86" t="s">
        <v>148</v>
      </c>
      <c r="E9" s="76">
        <v>374</v>
      </c>
      <c r="F9" s="76">
        <v>2</v>
      </c>
      <c r="G9" s="76">
        <v>371</v>
      </c>
      <c r="H9" s="76"/>
      <c r="I9" s="76">
        <v>369</v>
      </c>
      <c r="J9" s="76"/>
      <c r="K9" s="66">
        <f t="shared" si="0"/>
        <v>1116</v>
      </c>
      <c r="L9" s="66">
        <v>3</v>
      </c>
      <c r="M9" s="87">
        <f t="shared" si="1"/>
        <v>372</v>
      </c>
    </row>
    <row r="10" spans="1:13" ht="12.75">
      <c r="A10" s="68">
        <v>8</v>
      </c>
      <c r="B10" s="90" t="s">
        <v>149</v>
      </c>
      <c r="C10" s="89" t="s">
        <v>8</v>
      </c>
      <c r="D10" s="91" t="s">
        <v>43</v>
      </c>
      <c r="E10" s="92">
        <v>370</v>
      </c>
      <c r="F10" s="92"/>
      <c r="G10" s="92">
        <v>371</v>
      </c>
      <c r="H10" s="92"/>
      <c r="I10" s="92">
        <v>371</v>
      </c>
      <c r="J10" s="92">
        <v>0.5</v>
      </c>
      <c r="K10" s="66">
        <f t="shared" si="0"/>
        <v>1112.5</v>
      </c>
      <c r="L10" s="66">
        <v>3</v>
      </c>
      <c r="M10" s="87">
        <f t="shared" si="1"/>
        <v>370.8333333333333</v>
      </c>
    </row>
    <row r="11" spans="1:13" ht="12.75">
      <c r="A11" s="68">
        <v>9</v>
      </c>
      <c r="B11" s="93" t="s">
        <v>164</v>
      </c>
      <c r="C11" s="92" t="s">
        <v>27</v>
      </c>
      <c r="D11" s="94" t="s">
        <v>165</v>
      </c>
      <c r="E11" s="92">
        <v>369</v>
      </c>
      <c r="F11" s="92"/>
      <c r="G11" s="92">
        <v>367</v>
      </c>
      <c r="H11" s="92"/>
      <c r="I11" s="92">
        <v>376</v>
      </c>
      <c r="J11" s="92"/>
      <c r="K11" s="66">
        <f t="shared" si="0"/>
        <v>1112</v>
      </c>
      <c r="L11" s="66">
        <v>3</v>
      </c>
      <c r="M11" s="87">
        <f t="shared" si="1"/>
        <v>370.6666666666667</v>
      </c>
    </row>
    <row r="12" spans="1:13" ht="12.75">
      <c r="A12" s="68">
        <v>10</v>
      </c>
      <c r="B12" s="85" t="s">
        <v>158</v>
      </c>
      <c r="C12" s="66" t="s">
        <v>9</v>
      </c>
      <c r="D12" s="86" t="s">
        <v>202</v>
      </c>
      <c r="E12" s="76">
        <v>371</v>
      </c>
      <c r="F12" s="76"/>
      <c r="G12" s="76">
        <v>371</v>
      </c>
      <c r="H12" s="76"/>
      <c r="I12" s="76">
        <v>367</v>
      </c>
      <c r="J12" s="76"/>
      <c r="K12" s="66">
        <f t="shared" si="0"/>
        <v>1109</v>
      </c>
      <c r="L12" s="66">
        <v>3</v>
      </c>
      <c r="M12" s="87">
        <f t="shared" si="1"/>
        <v>369.6666666666667</v>
      </c>
    </row>
    <row r="13" spans="1:13" ht="12.75">
      <c r="A13" s="68">
        <v>11</v>
      </c>
      <c r="B13" s="85" t="s">
        <v>152</v>
      </c>
      <c r="C13" s="66" t="s">
        <v>153</v>
      </c>
      <c r="D13" s="86" t="s">
        <v>46</v>
      </c>
      <c r="E13" s="76">
        <v>375</v>
      </c>
      <c r="F13" s="76">
        <v>1</v>
      </c>
      <c r="G13" s="76">
        <v>366</v>
      </c>
      <c r="H13" s="76"/>
      <c r="I13" s="76">
        <v>367</v>
      </c>
      <c r="J13" s="76"/>
      <c r="K13" s="66">
        <f t="shared" si="0"/>
        <v>1109</v>
      </c>
      <c r="L13" s="66">
        <v>3</v>
      </c>
      <c r="M13" s="87">
        <f t="shared" si="1"/>
        <v>369.6666666666667</v>
      </c>
    </row>
    <row r="14" spans="1:13" ht="12.75">
      <c r="A14" s="68">
        <v>12</v>
      </c>
      <c r="B14" s="85" t="s">
        <v>154</v>
      </c>
      <c r="C14" s="66" t="s">
        <v>8</v>
      </c>
      <c r="D14" s="86" t="s">
        <v>155</v>
      </c>
      <c r="E14" s="76">
        <v>368</v>
      </c>
      <c r="F14" s="76"/>
      <c r="G14" s="76">
        <v>371</v>
      </c>
      <c r="H14" s="76"/>
      <c r="I14" s="76">
        <v>368</v>
      </c>
      <c r="J14" s="76"/>
      <c r="K14" s="66">
        <f t="shared" si="0"/>
        <v>1107</v>
      </c>
      <c r="L14" s="66">
        <v>3</v>
      </c>
      <c r="M14" s="87">
        <f t="shared" si="1"/>
        <v>369</v>
      </c>
    </row>
    <row r="15" spans="1:13" s="65" customFormat="1" ht="12.75">
      <c r="A15" s="68">
        <v>13</v>
      </c>
      <c r="B15" s="85" t="s">
        <v>156</v>
      </c>
      <c r="C15" s="66" t="s">
        <v>9</v>
      </c>
      <c r="D15" s="86" t="s">
        <v>157</v>
      </c>
      <c r="E15" s="76">
        <v>366</v>
      </c>
      <c r="F15" s="76"/>
      <c r="G15" s="76">
        <v>374</v>
      </c>
      <c r="H15" s="76"/>
      <c r="I15" s="76">
        <v>367</v>
      </c>
      <c r="J15" s="76"/>
      <c r="K15" s="66">
        <f t="shared" si="0"/>
        <v>1107</v>
      </c>
      <c r="L15" s="66">
        <v>3</v>
      </c>
      <c r="M15" s="87">
        <f t="shared" si="1"/>
        <v>369</v>
      </c>
    </row>
    <row r="16" spans="1:13" s="67" customFormat="1" ht="12.75">
      <c r="A16" s="68">
        <v>14</v>
      </c>
      <c r="B16" s="88" t="s">
        <v>159</v>
      </c>
      <c r="C16" s="66" t="s">
        <v>160</v>
      </c>
      <c r="D16" s="86" t="s">
        <v>161</v>
      </c>
      <c r="E16" s="76">
        <v>372</v>
      </c>
      <c r="F16" s="76"/>
      <c r="G16" s="76">
        <v>363</v>
      </c>
      <c r="H16" s="76"/>
      <c r="I16" s="76">
        <v>370</v>
      </c>
      <c r="J16" s="76"/>
      <c r="K16" s="66">
        <f t="shared" si="0"/>
        <v>1105</v>
      </c>
      <c r="L16" s="66">
        <v>3</v>
      </c>
      <c r="M16" s="87">
        <f t="shared" si="1"/>
        <v>368.3333333333333</v>
      </c>
    </row>
    <row r="17" spans="1:13" ht="12.75">
      <c r="A17" s="68">
        <v>15</v>
      </c>
      <c r="B17" s="85" t="s">
        <v>162</v>
      </c>
      <c r="C17" s="66" t="s">
        <v>8</v>
      </c>
      <c r="D17" s="86" t="s">
        <v>163</v>
      </c>
      <c r="E17" s="76">
        <v>370</v>
      </c>
      <c r="F17" s="76"/>
      <c r="G17" s="76">
        <v>371</v>
      </c>
      <c r="H17" s="76"/>
      <c r="I17" s="76">
        <v>363</v>
      </c>
      <c r="J17" s="76"/>
      <c r="K17" s="66">
        <f t="shared" si="0"/>
        <v>1104</v>
      </c>
      <c r="L17" s="66">
        <v>3</v>
      </c>
      <c r="M17" s="87">
        <f t="shared" si="1"/>
        <v>368</v>
      </c>
    </row>
    <row r="18" spans="2:13" ht="12.75">
      <c r="B18" s="71"/>
      <c r="C18" s="72"/>
      <c r="D18" s="73"/>
      <c r="E18" s="69"/>
      <c r="F18" s="69"/>
      <c r="G18" s="69"/>
      <c r="H18" s="69"/>
      <c r="I18" s="69"/>
      <c r="J18" s="69"/>
      <c r="K18" s="69"/>
      <c r="L18" s="69"/>
      <c r="M18" s="70"/>
    </row>
    <row r="19" spans="2:4" ht="12.75">
      <c r="B19" s="65"/>
      <c r="C19" s="72"/>
      <c r="D19" s="73"/>
    </row>
    <row r="20" spans="5:13" ht="12.75">
      <c r="E20" s="72"/>
      <c r="F20" s="72"/>
      <c r="G20" s="72"/>
      <c r="H20" s="72"/>
      <c r="I20" s="72"/>
      <c r="J20" s="72"/>
      <c r="K20" s="72"/>
      <c r="L20" s="72"/>
      <c r="M20" s="74"/>
    </row>
    <row r="21" spans="5:13" ht="12.75">
      <c r="E21" s="72"/>
      <c r="F21" s="72"/>
      <c r="G21" s="72"/>
      <c r="H21" s="72"/>
      <c r="I21" s="72"/>
      <c r="J21" s="72"/>
      <c r="K21" s="72"/>
      <c r="L21" s="72"/>
      <c r="M21" s="74"/>
    </row>
    <row r="22" spans="5:13" ht="12.75">
      <c r="E22" s="72"/>
      <c r="F22" s="72"/>
      <c r="G22" s="72"/>
      <c r="H22" s="72"/>
      <c r="I22" s="72"/>
      <c r="J22" s="72"/>
      <c r="K22" s="72"/>
      <c r="L22" s="72"/>
      <c r="M22" s="7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8" sqref="A18:IV189"/>
    </sheetView>
  </sheetViews>
  <sheetFormatPr defaultColWidth="9.140625" defaultRowHeight="15"/>
  <cols>
    <col min="1" max="1" width="6.00390625" style="0" bestFit="1" customWidth="1"/>
    <col min="2" max="2" width="34.7109375" style="0" bestFit="1" customWidth="1"/>
    <col min="4" max="4" width="11.28125" style="0" bestFit="1" customWidth="1"/>
    <col min="5" max="5" width="6.421875" style="0" bestFit="1" customWidth="1"/>
    <col min="6" max="6" width="8.57421875" style="0" bestFit="1" customWidth="1"/>
    <col min="7" max="7" width="6.421875" style="0" bestFit="1" customWidth="1"/>
    <col min="8" max="8" width="7.421875" style="0" bestFit="1" customWidth="1"/>
    <col min="9" max="9" width="6.421875" style="0" bestFit="1" customWidth="1"/>
    <col min="10" max="10" width="8.00390625" style="0" bestFit="1" customWidth="1"/>
    <col min="11" max="11" width="7.421875" style="0" bestFit="1" customWidth="1"/>
    <col min="12" max="12" width="4.140625" style="0" bestFit="1" customWidth="1"/>
    <col min="13" max="13" width="8.8515625" style="0" customWidth="1"/>
  </cols>
  <sheetData>
    <row r="1" spans="2:13" ht="23.25">
      <c r="B1" s="122" t="s">
        <v>194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5.5">
      <c r="A2" s="99" t="s">
        <v>122</v>
      </c>
      <c r="B2" s="100" t="s">
        <v>2</v>
      </c>
      <c r="C2" s="100" t="s">
        <v>123</v>
      </c>
      <c r="D2" s="101" t="s">
        <v>3</v>
      </c>
      <c r="E2" s="102" t="s">
        <v>124</v>
      </c>
      <c r="F2" s="102" t="s">
        <v>114</v>
      </c>
      <c r="G2" s="102" t="s">
        <v>125</v>
      </c>
      <c r="H2" s="102" t="s">
        <v>195</v>
      </c>
      <c r="I2" s="102" t="s">
        <v>126</v>
      </c>
      <c r="J2" s="102" t="s">
        <v>196</v>
      </c>
      <c r="K2" s="102" t="s">
        <v>197</v>
      </c>
      <c r="L2" s="102" t="s">
        <v>113</v>
      </c>
      <c r="M2" s="103" t="s">
        <v>6</v>
      </c>
    </row>
    <row r="3" spans="1:13" ht="15">
      <c r="A3" s="104">
        <v>1</v>
      </c>
      <c r="B3" s="96" t="s">
        <v>179</v>
      </c>
      <c r="C3" s="81" t="s">
        <v>8</v>
      </c>
      <c r="D3" s="97">
        <v>36040</v>
      </c>
      <c r="E3" s="98">
        <v>579</v>
      </c>
      <c r="F3" s="98">
        <v>2</v>
      </c>
      <c r="G3" s="98">
        <v>577</v>
      </c>
      <c r="H3" s="98">
        <v>2</v>
      </c>
      <c r="I3" s="98">
        <v>574</v>
      </c>
      <c r="J3" s="98">
        <v>2</v>
      </c>
      <c r="K3" s="109">
        <f aca="true" t="shared" si="0" ref="K3:K17">SUM(E3:J3)</f>
        <v>1736</v>
      </c>
      <c r="L3" s="108">
        <v>3</v>
      </c>
      <c r="M3" s="110">
        <f aca="true" t="shared" si="1" ref="M3:M17">(K3/L3)</f>
        <v>578.6666666666666</v>
      </c>
    </row>
    <row r="4" spans="1:13" ht="15">
      <c r="A4" s="104">
        <v>2</v>
      </c>
      <c r="B4" s="105" t="s">
        <v>177</v>
      </c>
      <c r="C4" s="106" t="s">
        <v>44</v>
      </c>
      <c r="D4" s="107">
        <v>36475</v>
      </c>
      <c r="E4" s="109">
        <v>583</v>
      </c>
      <c r="F4" s="109">
        <v>0.5</v>
      </c>
      <c r="G4" s="109">
        <v>568</v>
      </c>
      <c r="H4" s="109"/>
      <c r="I4" s="109">
        <v>572</v>
      </c>
      <c r="J4" s="109"/>
      <c r="K4" s="109">
        <f t="shared" si="0"/>
        <v>1723.5</v>
      </c>
      <c r="L4" s="108">
        <v>3</v>
      </c>
      <c r="M4" s="110">
        <f t="shared" si="1"/>
        <v>574.5</v>
      </c>
    </row>
    <row r="5" spans="1:13" ht="15">
      <c r="A5" s="104">
        <v>3</v>
      </c>
      <c r="B5" s="88" t="s">
        <v>173</v>
      </c>
      <c r="C5" s="66" t="s">
        <v>7</v>
      </c>
      <c r="D5" s="111">
        <v>37055</v>
      </c>
      <c r="E5" s="87">
        <v>568</v>
      </c>
      <c r="F5" s="87" t="s">
        <v>178</v>
      </c>
      <c r="G5" s="87">
        <v>571</v>
      </c>
      <c r="H5" s="87">
        <v>0.5</v>
      </c>
      <c r="I5" s="87">
        <v>577</v>
      </c>
      <c r="J5" s="87">
        <v>1</v>
      </c>
      <c r="K5" s="109">
        <f t="shared" si="0"/>
        <v>1717.5</v>
      </c>
      <c r="L5" s="108">
        <v>3</v>
      </c>
      <c r="M5" s="110">
        <f t="shared" si="1"/>
        <v>572.5</v>
      </c>
    </row>
    <row r="6" spans="1:13" ht="15">
      <c r="A6" s="104">
        <v>4</v>
      </c>
      <c r="B6" s="96" t="s">
        <v>181</v>
      </c>
      <c r="C6" s="81" t="s">
        <v>8</v>
      </c>
      <c r="D6" s="95">
        <v>35508</v>
      </c>
      <c r="E6" s="98">
        <v>571</v>
      </c>
      <c r="F6" s="98">
        <v>0.25</v>
      </c>
      <c r="G6" s="98">
        <v>577</v>
      </c>
      <c r="H6" s="98"/>
      <c r="I6" s="98">
        <v>566</v>
      </c>
      <c r="J6" s="98"/>
      <c r="K6" s="109">
        <f t="shared" si="0"/>
        <v>1714.25</v>
      </c>
      <c r="L6" s="108">
        <v>3</v>
      </c>
      <c r="M6" s="110">
        <f t="shared" si="1"/>
        <v>571.4166666666666</v>
      </c>
    </row>
    <row r="7" spans="1:13" ht="15">
      <c r="A7" s="104">
        <v>5</v>
      </c>
      <c r="B7" s="88" t="s">
        <v>180</v>
      </c>
      <c r="C7" s="66" t="s">
        <v>160</v>
      </c>
      <c r="D7" s="111">
        <v>37388</v>
      </c>
      <c r="E7" s="87">
        <v>562</v>
      </c>
      <c r="F7" s="87" t="s">
        <v>178</v>
      </c>
      <c r="G7" s="87">
        <v>576</v>
      </c>
      <c r="H7" s="87"/>
      <c r="I7" s="87">
        <v>575</v>
      </c>
      <c r="J7" s="87"/>
      <c r="K7" s="109">
        <f t="shared" si="0"/>
        <v>1713</v>
      </c>
      <c r="L7" s="108">
        <v>3</v>
      </c>
      <c r="M7" s="110">
        <f t="shared" si="1"/>
        <v>571</v>
      </c>
    </row>
    <row r="8" spans="1:13" ht="15">
      <c r="A8" s="104">
        <v>6</v>
      </c>
      <c r="B8" s="96" t="s">
        <v>176</v>
      </c>
      <c r="C8" s="81" t="s">
        <v>44</v>
      </c>
      <c r="D8" s="97">
        <v>35777</v>
      </c>
      <c r="E8" s="98">
        <v>566</v>
      </c>
      <c r="F8" s="98" t="s">
        <v>178</v>
      </c>
      <c r="G8" s="98">
        <v>569</v>
      </c>
      <c r="H8" s="98"/>
      <c r="I8" s="98">
        <v>570</v>
      </c>
      <c r="J8" s="98"/>
      <c r="K8" s="109">
        <f t="shared" si="0"/>
        <v>1705</v>
      </c>
      <c r="L8" s="108">
        <v>3</v>
      </c>
      <c r="M8" s="110">
        <f t="shared" si="1"/>
        <v>568.3333333333334</v>
      </c>
    </row>
    <row r="9" spans="1:13" ht="15">
      <c r="A9" s="104">
        <v>7</v>
      </c>
      <c r="B9" s="83" t="s">
        <v>182</v>
      </c>
      <c r="C9" s="64" t="s">
        <v>8</v>
      </c>
      <c r="D9" s="97">
        <v>35463</v>
      </c>
      <c r="E9" s="98">
        <v>565</v>
      </c>
      <c r="F9" s="98" t="s">
        <v>178</v>
      </c>
      <c r="G9" s="98">
        <v>569</v>
      </c>
      <c r="H9" s="98"/>
      <c r="I9" s="98">
        <v>570</v>
      </c>
      <c r="J9" s="98">
        <v>0.25</v>
      </c>
      <c r="K9" s="109">
        <f t="shared" si="0"/>
        <v>1704.25</v>
      </c>
      <c r="L9" s="108">
        <v>3</v>
      </c>
      <c r="M9" s="110">
        <f t="shared" si="1"/>
        <v>568.0833333333334</v>
      </c>
    </row>
    <row r="10" spans="1:13" ht="15">
      <c r="A10" s="104">
        <v>8</v>
      </c>
      <c r="B10" s="88" t="s">
        <v>170</v>
      </c>
      <c r="C10" s="66" t="s">
        <v>8</v>
      </c>
      <c r="D10" s="111">
        <v>37525</v>
      </c>
      <c r="E10" s="87">
        <v>567</v>
      </c>
      <c r="F10" s="87" t="s">
        <v>178</v>
      </c>
      <c r="G10" s="87">
        <v>566</v>
      </c>
      <c r="H10" s="87">
        <v>1</v>
      </c>
      <c r="I10" s="87">
        <v>569</v>
      </c>
      <c r="J10" s="87">
        <v>0.5</v>
      </c>
      <c r="K10" s="109">
        <f t="shared" si="0"/>
        <v>1703.5</v>
      </c>
      <c r="L10" s="108">
        <v>3</v>
      </c>
      <c r="M10" s="110">
        <f t="shared" si="1"/>
        <v>567.8333333333334</v>
      </c>
    </row>
    <row r="11" spans="1:13" ht="15">
      <c r="A11" s="104">
        <v>9</v>
      </c>
      <c r="B11" s="88" t="s">
        <v>183</v>
      </c>
      <c r="C11" s="66" t="s">
        <v>8</v>
      </c>
      <c r="D11" s="112">
        <v>38255</v>
      </c>
      <c r="E11" s="113">
        <v>566</v>
      </c>
      <c r="F11" s="87" t="s">
        <v>178</v>
      </c>
      <c r="G11" s="113">
        <v>571</v>
      </c>
      <c r="H11" s="113"/>
      <c r="I11" s="113">
        <v>566</v>
      </c>
      <c r="J11" s="113"/>
      <c r="K11" s="109">
        <f t="shared" si="0"/>
        <v>1703</v>
      </c>
      <c r="L11" s="108">
        <v>3</v>
      </c>
      <c r="M11" s="110">
        <f t="shared" si="1"/>
        <v>567.6666666666666</v>
      </c>
    </row>
    <row r="12" spans="1:13" ht="15">
      <c r="A12" s="104">
        <v>10</v>
      </c>
      <c r="B12" s="96" t="s">
        <v>171</v>
      </c>
      <c r="C12" s="81" t="s">
        <v>172</v>
      </c>
      <c r="D12" s="95">
        <v>35595</v>
      </c>
      <c r="E12" s="98">
        <v>566</v>
      </c>
      <c r="F12" s="98" t="s">
        <v>178</v>
      </c>
      <c r="G12" s="98">
        <v>565</v>
      </c>
      <c r="H12" s="98"/>
      <c r="I12" s="98">
        <v>568</v>
      </c>
      <c r="J12" s="98"/>
      <c r="K12" s="109">
        <f t="shared" si="0"/>
        <v>1699</v>
      </c>
      <c r="L12" s="108">
        <v>3</v>
      </c>
      <c r="M12" s="110">
        <f t="shared" si="1"/>
        <v>566.3333333333334</v>
      </c>
    </row>
    <row r="13" spans="1:13" ht="15">
      <c r="A13" s="104">
        <v>11</v>
      </c>
      <c r="B13" s="96" t="s">
        <v>169</v>
      </c>
      <c r="C13" s="81" t="s">
        <v>7</v>
      </c>
      <c r="D13" s="95">
        <v>36094</v>
      </c>
      <c r="E13" s="98">
        <v>565</v>
      </c>
      <c r="F13" s="98" t="s">
        <v>178</v>
      </c>
      <c r="G13" s="98">
        <v>567</v>
      </c>
      <c r="H13" s="98"/>
      <c r="I13" s="98">
        <v>567</v>
      </c>
      <c r="J13" s="98"/>
      <c r="K13" s="109">
        <f t="shared" si="0"/>
        <v>1699</v>
      </c>
      <c r="L13" s="108">
        <v>3</v>
      </c>
      <c r="M13" s="110">
        <f t="shared" si="1"/>
        <v>566.3333333333334</v>
      </c>
    </row>
    <row r="14" spans="1:13" ht="15">
      <c r="A14" s="104">
        <v>12</v>
      </c>
      <c r="B14" s="88" t="s">
        <v>184</v>
      </c>
      <c r="C14" s="66" t="s">
        <v>7</v>
      </c>
      <c r="D14" s="112">
        <v>36631</v>
      </c>
      <c r="E14" s="87">
        <v>566</v>
      </c>
      <c r="F14" s="87" t="s">
        <v>178</v>
      </c>
      <c r="G14" s="113">
        <v>565</v>
      </c>
      <c r="H14" s="113"/>
      <c r="I14" s="113">
        <v>566</v>
      </c>
      <c r="J14" s="113"/>
      <c r="K14" s="109">
        <f t="shared" si="0"/>
        <v>1697</v>
      </c>
      <c r="L14" s="108">
        <v>3</v>
      </c>
      <c r="M14" s="110">
        <f t="shared" si="1"/>
        <v>565.6666666666666</v>
      </c>
    </row>
    <row r="15" spans="1:13" ht="15">
      <c r="A15" s="104">
        <v>13</v>
      </c>
      <c r="B15" s="88" t="s">
        <v>185</v>
      </c>
      <c r="C15" s="66" t="s">
        <v>174</v>
      </c>
      <c r="D15" s="112">
        <v>37428</v>
      </c>
      <c r="E15" s="113">
        <v>560</v>
      </c>
      <c r="F15" s="87" t="s">
        <v>178</v>
      </c>
      <c r="G15" s="113">
        <v>564</v>
      </c>
      <c r="H15" s="113"/>
      <c r="I15" s="113">
        <v>572</v>
      </c>
      <c r="J15" s="113"/>
      <c r="K15" s="109">
        <f t="shared" si="0"/>
        <v>1696</v>
      </c>
      <c r="L15" s="108">
        <v>3</v>
      </c>
      <c r="M15" s="110">
        <f t="shared" si="1"/>
        <v>565.3333333333334</v>
      </c>
    </row>
    <row r="16" spans="1:13" ht="15">
      <c r="A16" s="104">
        <v>14</v>
      </c>
      <c r="B16" s="105" t="s">
        <v>186</v>
      </c>
      <c r="C16" s="106" t="s">
        <v>7</v>
      </c>
      <c r="D16" s="107">
        <v>36461</v>
      </c>
      <c r="E16" s="109">
        <v>556</v>
      </c>
      <c r="F16" s="109" t="s">
        <v>178</v>
      </c>
      <c r="G16" s="109">
        <v>569</v>
      </c>
      <c r="H16" s="109" t="s">
        <v>198</v>
      </c>
      <c r="I16" s="109">
        <v>569</v>
      </c>
      <c r="J16" s="109"/>
      <c r="K16" s="109">
        <f t="shared" si="0"/>
        <v>1694</v>
      </c>
      <c r="L16" s="108">
        <v>3</v>
      </c>
      <c r="M16" s="110">
        <f t="shared" si="1"/>
        <v>564.6666666666666</v>
      </c>
    </row>
    <row r="17" spans="1:13" ht="15">
      <c r="A17" s="104">
        <v>15</v>
      </c>
      <c r="B17" s="96" t="s">
        <v>188</v>
      </c>
      <c r="C17" s="81" t="s">
        <v>8</v>
      </c>
      <c r="D17" s="95">
        <v>35603</v>
      </c>
      <c r="E17" s="98">
        <v>570</v>
      </c>
      <c r="F17" s="98">
        <v>0.25</v>
      </c>
      <c r="G17" s="98">
        <v>561</v>
      </c>
      <c r="H17" s="98"/>
      <c r="I17" s="98">
        <v>562</v>
      </c>
      <c r="J17" s="98"/>
      <c r="K17" s="109">
        <f t="shared" si="0"/>
        <v>1693.25</v>
      </c>
      <c r="L17" s="108">
        <v>3</v>
      </c>
      <c r="M17" s="110">
        <f t="shared" si="1"/>
        <v>564.4166666666666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.00390625" style="0" bestFit="1" customWidth="1"/>
    <col min="2" max="2" width="34.7109375" style="0" bestFit="1" customWidth="1"/>
    <col min="4" max="4" width="11.28125" style="0" bestFit="1" customWidth="1"/>
    <col min="5" max="5" width="6.421875" style="0" bestFit="1" customWidth="1"/>
    <col min="6" max="6" width="8.57421875" style="0" bestFit="1" customWidth="1"/>
    <col min="7" max="7" width="6.421875" style="0" bestFit="1" customWidth="1"/>
    <col min="8" max="8" width="7.421875" style="0" bestFit="1" customWidth="1"/>
    <col min="9" max="9" width="6.421875" style="0" bestFit="1" customWidth="1"/>
    <col min="10" max="10" width="8.00390625" style="0" bestFit="1" customWidth="1"/>
    <col min="11" max="11" width="7.421875" style="0" bestFit="1" customWidth="1"/>
    <col min="12" max="12" width="4.140625" style="0" bestFit="1" customWidth="1"/>
    <col min="13" max="13" width="8.8515625" style="0" customWidth="1"/>
  </cols>
  <sheetData>
    <row r="1" spans="2:13" ht="23.25">
      <c r="B1" s="122" t="s">
        <v>199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5.5">
      <c r="A2" s="99" t="s">
        <v>122</v>
      </c>
      <c r="B2" s="100" t="s">
        <v>2</v>
      </c>
      <c r="C2" s="100" t="s">
        <v>123</v>
      </c>
      <c r="D2" s="101" t="s">
        <v>3</v>
      </c>
      <c r="E2" s="102" t="s">
        <v>124</v>
      </c>
      <c r="F2" s="102" t="s">
        <v>114</v>
      </c>
      <c r="G2" s="102" t="s">
        <v>125</v>
      </c>
      <c r="H2" s="102" t="s">
        <v>195</v>
      </c>
      <c r="I2" s="102" t="s">
        <v>126</v>
      </c>
      <c r="J2" s="102" t="s">
        <v>196</v>
      </c>
      <c r="K2" s="102" t="s">
        <v>197</v>
      </c>
      <c r="L2" s="102" t="s">
        <v>113</v>
      </c>
      <c r="M2" s="103" t="s">
        <v>6</v>
      </c>
    </row>
    <row r="3" spans="1:13" ht="15">
      <c r="A3" s="104">
        <v>1</v>
      </c>
      <c r="B3" s="105" t="s">
        <v>177</v>
      </c>
      <c r="C3" s="106" t="s">
        <v>44</v>
      </c>
      <c r="D3" s="107">
        <v>36475</v>
      </c>
      <c r="E3" s="109">
        <v>583</v>
      </c>
      <c r="F3" s="109">
        <v>3</v>
      </c>
      <c r="G3" s="109">
        <v>568</v>
      </c>
      <c r="H3" s="109"/>
      <c r="I3" s="109">
        <v>572</v>
      </c>
      <c r="J3" s="109"/>
      <c r="K3" s="109">
        <f aca="true" t="shared" si="0" ref="K3:K20">SUM(E3:J3)</f>
        <v>1726</v>
      </c>
      <c r="L3" s="108">
        <v>3</v>
      </c>
      <c r="M3" s="110">
        <f aca="true" t="shared" si="1" ref="M3:M20">(K3/L3)</f>
        <v>575.3333333333334</v>
      </c>
    </row>
    <row r="4" spans="1:13" ht="15">
      <c r="A4" s="104">
        <v>2</v>
      </c>
      <c r="B4" s="88" t="s">
        <v>180</v>
      </c>
      <c r="C4" s="66" t="s">
        <v>160</v>
      </c>
      <c r="D4" s="111">
        <v>37388</v>
      </c>
      <c r="E4" s="87">
        <v>562</v>
      </c>
      <c r="F4" s="87" t="s">
        <v>178</v>
      </c>
      <c r="G4" s="87">
        <v>576</v>
      </c>
      <c r="H4" s="87">
        <v>2</v>
      </c>
      <c r="I4" s="87">
        <v>575</v>
      </c>
      <c r="J4" s="87">
        <v>2</v>
      </c>
      <c r="K4" s="109">
        <f t="shared" si="0"/>
        <v>1717</v>
      </c>
      <c r="L4" s="108">
        <v>3</v>
      </c>
      <c r="M4" s="110">
        <f t="shared" si="1"/>
        <v>572.3333333333334</v>
      </c>
    </row>
    <row r="5" spans="1:13" ht="15">
      <c r="A5" s="104">
        <v>3</v>
      </c>
      <c r="B5" s="88" t="s">
        <v>173</v>
      </c>
      <c r="C5" s="66" t="s">
        <v>7</v>
      </c>
      <c r="D5" s="111">
        <v>37055</v>
      </c>
      <c r="E5" s="87">
        <v>568</v>
      </c>
      <c r="F5" s="87">
        <v>0.25</v>
      </c>
      <c r="G5" s="87">
        <v>571</v>
      </c>
      <c r="H5" s="87"/>
      <c r="I5" s="87">
        <v>577</v>
      </c>
      <c r="J5" s="87">
        <v>0.5</v>
      </c>
      <c r="K5" s="109">
        <f t="shared" si="0"/>
        <v>1716.75</v>
      </c>
      <c r="L5" s="108">
        <v>3</v>
      </c>
      <c r="M5" s="110">
        <f t="shared" si="1"/>
        <v>572.25</v>
      </c>
    </row>
    <row r="6" spans="1:13" ht="15">
      <c r="A6" s="104">
        <v>4</v>
      </c>
      <c r="B6" s="88" t="s">
        <v>170</v>
      </c>
      <c r="C6" s="66" t="s">
        <v>8</v>
      </c>
      <c r="D6" s="111">
        <v>37525</v>
      </c>
      <c r="E6" s="87">
        <v>567</v>
      </c>
      <c r="F6" s="87">
        <v>2</v>
      </c>
      <c r="G6" s="87">
        <v>566</v>
      </c>
      <c r="H6" s="87"/>
      <c r="I6" s="87">
        <v>569</v>
      </c>
      <c r="J6" s="87"/>
      <c r="K6" s="109">
        <f t="shared" si="0"/>
        <v>1704</v>
      </c>
      <c r="L6" s="108">
        <v>3</v>
      </c>
      <c r="M6" s="110">
        <f t="shared" si="1"/>
        <v>568</v>
      </c>
    </row>
    <row r="7" spans="1:13" ht="15">
      <c r="A7" s="104">
        <v>5</v>
      </c>
      <c r="B7" s="88" t="s">
        <v>183</v>
      </c>
      <c r="C7" s="66" t="s">
        <v>8</v>
      </c>
      <c r="D7" s="112">
        <v>38255</v>
      </c>
      <c r="E7" s="113">
        <v>566</v>
      </c>
      <c r="F7" s="87">
        <v>0.5</v>
      </c>
      <c r="G7" s="113">
        <v>571</v>
      </c>
      <c r="H7" s="113">
        <v>0.25</v>
      </c>
      <c r="I7" s="113">
        <v>566</v>
      </c>
      <c r="J7" s="113"/>
      <c r="K7" s="109">
        <f t="shared" si="0"/>
        <v>1703.75</v>
      </c>
      <c r="L7" s="108">
        <v>3</v>
      </c>
      <c r="M7" s="110">
        <f t="shared" si="1"/>
        <v>567.9166666666666</v>
      </c>
    </row>
    <row r="8" spans="1:13" ht="15">
      <c r="A8" s="104">
        <v>6</v>
      </c>
      <c r="B8" s="88" t="s">
        <v>184</v>
      </c>
      <c r="C8" s="66" t="s">
        <v>7</v>
      </c>
      <c r="D8" s="112">
        <v>36631</v>
      </c>
      <c r="E8" s="87">
        <v>566</v>
      </c>
      <c r="F8" s="87">
        <v>0.25</v>
      </c>
      <c r="G8" s="113">
        <v>565</v>
      </c>
      <c r="H8" s="113"/>
      <c r="I8" s="113">
        <v>566</v>
      </c>
      <c r="J8" s="113"/>
      <c r="K8" s="109">
        <f t="shared" si="0"/>
        <v>1697.25</v>
      </c>
      <c r="L8" s="108">
        <v>3</v>
      </c>
      <c r="M8" s="110">
        <f t="shared" si="1"/>
        <v>565.75</v>
      </c>
    </row>
    <row r="9" spans="1:13" ht="15">
      <c r="A9" s="104">
        <v>7</v>
      </c>
      <c r="B9" s="88" t="s">
        <v>185</v>
      </c>
      <c r="C9" s="66" t="s">
        <v>174</v>
      </c>
      <c r="D9" s="112">
        <v>37428</v>
      </c>
      <c r="E9" s="113">
        <v>560</v>
      </c>
      <c r="F9" s="87" t="s">
        <v>178</v>
      </c>
      <c r="G9" s="113">
        <v>564</v>
      </c>
      <c r="H9" s="113"/>
      <c r="I9" s="113">
        <v>572</v>
      </c>
      <c r="J9" s="113"/>
      <c r="K9" s="109">
        <f t="shared" si="0"/>
        <v>1696</v>
      </c>
      <c r="L9" s="108">
        <v>3</v>
      </c>
      <c r="M9" s="110">
        <f t="shared" si="1"/>
        <v>565.3333333333334</v>
      </c>
    </row>
    <row r="10" spans="1:13" ht="15">
      <c r="A10" s="104">
        <v>8</v>
      </c>
      <c r="B10" s="105" t="s">
        <v>186</v>
      </c>
      <c r="C10" s="106" t="s">
        <v>7</v>
      </c>
      <c r="D10" s="107">
        <v>36461</v>
      </c>
      <c r="E10" s="109">
        <v>556</v>
      </c>
      <c r="F10" s="109" t="s">
        <v>178</v>
      </c>
      <c r="G10" s="109">
        <v>569</v>
      </c>
      <c r="H10" s="109"/>
      <c r="I10" s="109">
        <v>569</v>
      </c>
      <c r="J10" s="109">
        <v>0.25</v>
      </c>
      <c r="K10" s="109">
        <f t="shared" si="0"/>
        <v>1694.25</v>
      </c>
      <c r="L10" s="108">
        <v>3</v>
      </c>
      <c r="M10" s="110">
        <f t="shared" si="1"/>
        <v>564.75</v>
      </c>
    </row>
    <row r="11" spans="1:13" ht="15">
      <c r="A11" s="104">
        <v>9</v>
      </c>
      <c r="B11" s="88" t="s">
        <v>187</v>
      </c>
      <c r="C11" s="66" t="s">
        <v>160</v>
      </c>
      <c r="D11" s="111">
        <v>36892</v>
      </c>
      <c r="E11" s="87">
        <v>566</v>
      </c>
      <c r="F11" s="87">
        <v>0.25</v>
      </c>
      <c r="G11" s="87">
        <v>564</v>
      </c>
      <c r="H11" s="87"/>
      <c r="I11" s="87">
        <v>563</v>
      </c>
      <c r="J11" s="87"/>
      <c r="K11" s="109">
        <f t="shared" si="0"/>
        <v>1693.25</v>
      </c>
      <c r="L11" s="108">
        <v>3</v>
      </c>
      <c r="M11" s="110">
        <f t="shared" si="1"/>
        <v>564.4166666666666</v>
      </c>
    </row>
    <row r="12" spans="1:13" ht="15">
      <c r="A12" s="104">
        <v>10</v>
      </c>
      <c r="B12" s="105" t="s">
        <v>189</v>
      </c>
      <c r="C12" s="106" t="s">
        <v>8</v>
      </c>
      <c r="D12" s="114">
        <v>36201</v>
      </c>
      <c r="E12" s="116">
        <v>564</v>
      </c>
      <c r="F12" s="109">
        <v>1</v>
      </c>
      <c r="G12" s="116">
        <v>562</v>
      </c>
      <c r="H12" s="116"/>
      <c r="I12" s="116">
        <v>566</v>
      </c>
      <c r="J12" s="116"/>
      <c r="K12" s="109">
        <f t="shared" si="0"/>
        <v>1693</v>
      </c>
      <c r="L12" s="108">
        <v>3</v>
      </c>
      <c r="M12" s="110">
        <f t="shared" si="1"/>
        <v>564.3333333333334</v>
      </c>
    </row>
    <row r="13" spans="1:13" ht="15">
      <c r="A13" s="104">
        <v>11</v>
      </c>
      <c r="B13" s="105" t="s">
        <v>190</v>
      </c>
      <c r="C13" s="106" t="s">
        <v>8</v>
      </c>
      <c r="D13" s="114">
        <v>36198</v>
      </c>
      <c r="E13" s="116">
        <v>562</v>
      </c>
      <c r="F13" s="109" t="s">
        <v>178</v>
      </c>
      <c r="G13" s="116">
        <v>565</v>
      </c>
      <c r="H13" s="116"/>
      <c r="I13" s="116">
        <v>563</v>
      </c>
      <c r="J13" s="116"/>
      <c r="K13" s="109">
        <f t="shared" si="0"/>
        <v>1690</v>
      </c>
      <c r="L13" s="108">
        <v>3</v>
      </c>
      <c r="M13" s="110">
        <f t="shared" si="1"/>
        <v>563.3333333333334</v>
      </c>
    </row>
    <row r="14" spans="1:13" ht="15">
      <c r="A14" s="104">
        <v>12</v>
      </c>
      <c r="B14" s="88" t="s">
        <v>191</v>
      </c>
      <c r="C14" s="66" t="s">
        <v>8</v>
      </c>
      <c r="D14" s="112">
        <v>36885</v>
      </c>
      <c r="E14" s="113">
        <v>561</v>
      </c>
      <c r="F14" s="87" t="s">
        <v>178</v>
      </c>
      <c r="G14" s="113">
        <v>566</v>
      </c>
      <c r="H14" s="113"/>
      <c r="I14" s="113">
        <v>561</v>
      </c>
      <c r="J14" s="113"/>
      <c r="K14" s="109">
        <f t="shared" si="0"/>
        <v>1688</v>
      </c>
      <c r="L14" s="108">
        <v>3</v>
      </c>
      <c r="M14" s="110">
        <f t="shared" si="1"/>
        <v>562.6666666666666</v>
      </c>
    </row>
    <row r="15" spans="1:13" ht="15">
      <c r="A15" s="104">
        <v>13</v>
      </c>
      <c r="B15" s="88" t="s">
        <v>192</v>
      </c>
      <c r="C15" s="66" t="s">
        <v>44</v>
      </c>
      <c r="D15" s="111">
        <v>37000</v>
      </c>
      <c r="E15" s="87">
        <v>553</v>
      </c>
      <c r="F15" s="87" t="s">
        <v>178</v>
      </c>
      <c r="G15" s="87">
        <v>564</v>
      </c>
      <c r="H15" s="87"/>
      <c r="I15" s="87">
        <v>570</v>
      </c>
      <c r="J15" s="87"/>
      <c r="K15" s="109">
        <f t="shared" si="0"/>
        <v>1687</v>
      </c>
      <c r="L15" s="108">
        <v>3</v>
      </c>
      <c r="M15" s="110">
        <f t="shared" si="1"/>
        <v>562.3333333333334</v>
      </c>
    </row>
    <row r="16" spans="1:13" ht="15">
      <c r="A16" s="104">
        <v>14</v>
      </c>
      <c r="B16" s="115" t="s">
        <v>175</v>
      </c>
      <c r="C16" s="106" t="s">
        <v>8</v>
      </c>
      <c r="D16" s="114" t="s">
        <v>201</v>
      </c>
      <c r="E16" s="116">
        <v>554</v>
      </c>
      <c r="F16" s="109" t="s">
        <v>178</v>
      </c>
      <c r="G16" s="116">
        <v>564</v>
      </c>
      <c r="H16" s="116"/>
      <c r="I16" s="116">
        <v>568</v>
      </c>
      <c r="J16" s="116">
        <v>1</v>
      </c>
      <c r="K16" s="109">
        <f t="shared" si="0"/>
        <v>1687</v>
      </c>
      <c r="L16" s="108">
        <v>3</v>
      </c>
      <c r="M16" s="110">
        <f t="shared" si="1"/>
        <v>562.3333333333334</v>
      </c>
    </row>
    <row r="17" spans="1:13" ht="15">
      <c r="A17" s="104">
        <v>15</v>
      </c>
      <c r="B17" s="85" t="s">
        <v>193</v>
      </c>
      <c r="C17" s="66" t="s">
        <v>27</v>
      </c>
      <c r="D17" s="111">
        <v>37117</v>
      </c>
      <c r="E17" s="113">
        <v>561</v>
      </c>
      <c r="F17" s="87"/>
      <c r="G17" s="87">
        <v>557</v>
      </c>
      <c r="H17" s="87"/>
      <c r="I17" s="87">
        <v>567</v>
      </c>
      <c r="J17" s="87"/>
      <c r="K17" s="109">
        <f t="shared" si="0"/>
        <v>1685</v>
      </c>
      <c r="L17" s="108">
        <v>3</v>
      </c>
      <c r="M17" s="110">
        <f t="shared" si="1"/>
        <v>561.6666666666666</v>
      </c>
    </row>
    <row r="18" spans="1:13" ht="15">
      <c r="A18" s="104">
        <v>16</v>
      </c>
      <c r="B18" s="88" t="s">
        <v>204</v>
      </c>
      <c r="C18" s="66" t="s">
        <v>174</v>
      </c>
      <c r="D18" s="112">
        <v>37428</v>
      </c>
      <c r="E18" s="113">
        <v>559</v>
      </c>
      <c r="F18" s="87" t="s">
        <v>178</v>
      </c>
      <c r="G18" s="113">
        <v>561</v>
      </c>
      <c r="H18" s="113"/>
      <c r="I18" s="113">
        <v>565</v>
      </c>
      <c r="J18" s="113"/>
      <c r="K18" s="109">
        <f t="shared" si="0"/>
        <v>1685</v>
      </c>
      <c r="L18" s="108">
        <v>3</v>
      </c>
      <c r="M18" s="110">
        <f t="shared" si="1"/>
        <v>561.6666666666666</v>
      </c>
    </row>
    <row r="19" spans="1:13" ht="15">
      <c r="A19" s="104">
        <v>17</v>
      </c>
      <c r="B19" s="105" t="s">
        <v>205</v>
      </c>
      <c r="C19" s="106" t="s">
        <v>9</v>
      </c>
      <c r="D19" s="114">
        <v>36280</v>
      </c>
      <c r="E19" s="116">
        <v>564</v>
      </c>
      <c r="F19" s="109" t="s">
        <v>178</v>
      </c>
      <c r="G19" s="116">
        <v>564</v>
      </c>
      <c r="H19" s="116"/>
      <c r="I19" s="116">
        <v>557</v>
      </c>
      <c r="J19" s="116"/>
      <c r="K19" s="109">
        <f t="shared" si="0"/>
        <v>1685</v>
      </c>
      <c r="L19" s="108">
        <v>3</v>
      </c>
      <c r="M19" s="110">
        <f t="shared" si="1"/>
        <v>561.6666666666666</v>
      </c>
    </row>
    <row r="20" spans="1:13" ht="15">
      <c r="A20" s="104">
        <v>18</v>
      </c>
      <c r="B20" s="88" t="s">
        <v>206</v>
      </c>
      <c r="C20" s="66" t="s">
        <v>160</v>
      </c>
      <c r="D20" s="111">
        <v>36604</v>
      </c>
      <c r="E20" s="87">
        <v>550</v>
      </c>
      <c r="F20" s="87" t="s">
        <v>178</v>
      </c>
      <c r="G20" s="87">
        <v>568</v>
      </c>
      <c r="H20" s="87">
        <v>1</v>
      </c>
      <c r="I20" s="87">
        <v>566</v>
      </c>
      <c r="J20" s="87"/>
      <c r="K20" s="109">
        <f t="shared" si="0"/>
        <v>1685</v>
      </c>
      <c r="L20" s="108">
        <v>3</v>
      </c>
      <c r="M20" s="110">
        <f t="shared" si="1"/>
        <v>561.6666666666666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7.57421875" style="48" customWidth="1"/>
    <col min="2" max="2" width="34.28125" style="44" bestFit="1" customWidth="1"/>
    <col min="3" max="3" width="10.28125" style="48" bestFit="1" customWidth="1"/>
    <col min="4" max="4" width="6.28125" style="48" bestFit="1" customWidth="1"/>
    <col min="5" max="5" width="6.00390625" style="27" bestFit="1" customWidth="1"/>
    <col min="6" max="6" width="8.57421875" style="27" bestFit="1" customWidth="1"/>
    <col min="7" max="7" width="7.421875" style="27" bestFit="1" customWidth="1"/>
    <col min="8" max="8" width="6.28125" style="27" bestFit="1" customWidth="1"/>
    <col min="9" max="9" width="8.00390625" style="27" bestFit="1" customWidth="1"/>
    <col min="10" max="10" width="5.8515625" style="27" bestFit="1" customWidth="1"/>
    <col min="11" max="11" width="7.421875" style="28" bestFit="1" customWidth="1"/>
    <col min="12" max="12" width="4.421875" style="28" bestFit="1" customWidth="1"/>
    <col min="13" max="13" width="6.421875" style="28" bestFit="1" customWidth="1"/>
    <col min="14" max="16384" width="9.140625" style="44" customWidth="1"/>
  </cols>
  <sheetData>
    <row r="2" spans="1:13" ht="12.75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4" ht="12.75">
      <c r="A3" s="27"/>
      <c r="B3" s="49" t="s">
        <v>0</v>
      </c>
      <c r="C3" s="27"/>
      <c r="D3" s="27"/>
    </row>
    <row r="4" spans="1:13" s="45" customFormat="1" ht="12.75">
      <c r="A4" s="33" t="s">
        <v>1</v>
      </c>
      <c r="B4" s="50" t="s">
        <v>2</v>
      </c>
      <c r="C4" s="51" t="s">
        <v>3</v>
      </c>
      <c r="D4" s="51" t="s">
        <v>4</v>
      </c>
      <c r="E4" s="52" t="s">
        <v>92</v>
      </c>
      <c r="F4" s="52" t="s">
        <v>114</v>
      </c>
      <c r="G4" s="52" t="s">
        <v>52</v>
      </c>
      <c r="H4" s="52" t="s">
        <v>115</v>
      </c>
      <c r="I4" s="52" t="s">
        <v>53</v>
      </c>
      <c r="J4" s="52" t="s">
        <v>116</v>
      </c>
      <c r="K4" s="35" t="s">
        <v>5</v>
      </c>
      <c r="L4" s="35" t="s">
        <v>113</v>
      </c>
      <c r="M4" s="35" t="s">
        <v>6</v>
      </c>
    </row>
    <row r="5" spans="1:13" ht="12.75">
      <c r="A5" s="53">
        <v>1</v>
      </c>
      <c r="B5" s="40" t="s">
        <v>15</v>
      </c>
      <c r="C5" s="38" t="s">
        <v>16</v>
      </c>
      <c r="D5" s="38" t="s">
        <v>17</v>
      </c>
      <c r="E5" s="38">
        <v>622.9</v>
      </c>
      <c r="F5" s="38">
        <v>3</v>
      </c>
      <c r="G5" s="38">
        <v>627.7</v>
      </c>
      <c r="H5" s="38"/>
      <c r="I5" s="38">
        <v>617.5</v>
      </c>
      <c r="J5" s="38">
        <v>1</v>
      </c>
      <c r="K5" s="39">
        <f>SUM(E5:J5)</f>
        <v>1872.1</v>
      </c>
      <c r="L5" s="39">
        <v>3</v>
      </c>
      <c r="M5" s="39">
        <f>(K5/L5)</f>
        <v>624.0333333333333</v>
      </c>
    </row>
    <row r="6" spans="1:13" ht="12.75">
      <c r="A6" s="53">
        <v>2</v>
      </c>
      <c r="B6" s="52" t="s">
        <v>82</v>
      </c>
      <c r="C6" s="33" t="s">
        <v>83</v>
      </c>
      <c r="D6" s="33" t="s">
        <v>21</v>
      </c>
      <c r="E6" s="33">
        <v>620.2</v>
      </c>
      <c r="F6" s="33">
        <v>1</v>
      </c>
      <c r="G6" s="33">
        <v>619.9</v>
      </c>
      <c r="H6" s="33">
        <v>1</v>
      </c>
      <c r="I6" s="33">
        <v>615.9</v>
      </c>
      <c r="J6" s="33"/>
      <c r="K6" s="35">
        <f>SUM(E6:J6)</f>
        <v>1858</v>
      </c>
      <c r="L6" s="35">
        <v>3</v>
      </c>
      <c r="M6" s="35">
        <f>(K6/L6)</f>
        <v>619.3333333333334</v>
      </c>
    </row>
    <row r="7" spans="1:13" s="45" customFormat="1" ht="12.75">
      <c r="A7" s="53">
        <v>3</v>
      </c>
      <c r="B7" s="40" t="s">
        <v>32</v>
      </c>
      <c r="C7" s="38" t="s">
        <v>33</v>
      </c>
      <c r="D7" s="38" t="s">
        <v>8</v>
      </c>
      <c r="E7" s="38">
        <v>613.1</v>
      </c>
      <c r="F7" s="38"/>
      <c r="G7" s="38">
        <v>618.1</v>
      </c>
      <c r="H7" s="38"/>
      <c r="I7" s="38">
        <v>624.4</v>
      </c>
      <c r="J7" s="38"/>
      <c r="K7" s="39">
        <f>SUM(E7:J7)</f>
        <v>1855.6</v>
      </c>
      <c r="L7" s="39">
        <v>3</v>
      </c>
      <c r="M7" s="39">
        <f>(K7/L7)</f>
        <v>618.5333333333333</v>
      </c>
    </row>
    <row r="8" spans="1:13" ht="12.75">
      <c r="A8" s="53">
        <v>4</v>
      </c>
      <c r="B8" s="54" t="s">
        <v>84</v>
      </c>
      <c r="C8" s="55" t="s">
        <v>85</v>
      </c>
      <c r="D8" s="55" t="s">
        <v>9</v>
      </c>
      <c r="E8" s="55">
        <v>615.5</v>
      </c>
      <c r="F8" s="55"/>
      <c r="G8" s="55">
        <v>616.8</v>
      </c>
      <c r="H8" s="55">
        <v>0.5</v>
      </c>
      <c r="I8" s="55">
        <v>621.8</v>
      </c>
      <c r="J8" s="55"/>
      <c r="K8" s="56">
        <f>SUM(E8:J8)</f>
        <v>1854.6</v>
      </c>
      <c r="L8" s="56">
        <v>3</v>
      </c>
      <c r="M8" s="56">
        <f>(K8/L8)</f>
        <v>618.1999999999999</v>
      </c>
    </row>
    <row r="9" spans="1:13" ht="12.75">
      <c r="A9" s="53">
        <v>5</v>
      </c>
      <c r="B9" s="40" t="s">
        <v>30</v>
      </c>
      <c r="C9" s="38" t="s">
        <v>31</v>
      </c>
      <c r="D9" s="38" t="s">
        <v>10</v>
      </c>
      <c r="E9" s="38">
        <v>616.7</v>
      </c>
      <c r="F9" s="38"/>
      <c r="G9" s="38">
        <v>617.7</v>
      </c>
      <c r="H9" s="38"/>
      <c r="I9" s="38">
        <v>618.5</v>
      </c>
      <c r="J9" s="38"/>
      <c r="K9" s="39">
        <f>SUM(E9:J9)</f>
        <v>1852.9</v>
      </c>
      <c r="L9" s="39">
        <v>3</v>
      </c>
      <c r="M9" s="39">
        <f>(K9/L9)</f>
        <v>617.6333333333333</v>
      </c>
    </row>
    <row r="10" spans="1:13" ht="12.75">
      <c r="A10" s="53">
        <v>6</v>
      </c>
      <c r="B10" s="40" t="s">
        <v>37</v>
      </c>
      <c r="C10" s="38" t="s">
        <v>38</v>
      </c>
      <c r="D10" s="38" t="s">
        <v>9</v>
      </c>
      <c r="E10" s="38">
        <v>619.5</v>
      </c>
      <c r="F10" s="38">
        <v>0.5</v>
      </c>
      <c r="G10" s="38">
        <v>617.9</v>
      </c>
      <c r="H10" s="38"/>
      <c r="I10" s="38">
        <v>614.8</v>
      </c>
      <c r="J10" s="38"/>
      <c r="K10" s="39">
        <f>SUM(E10:J10)</f>
        <v>1852.7</v>
      </c>
      <c r="L10" s="39">
        <v>3</v>
      </c>
      <c r="M10" s="39">
        <f>(K10/L10)</f>
        <v>617.5666666666667</v>
      </c>
    </row>
    <row r="11" spans="1:13" ht="12.75">
      <c r="A11" s="53">
        <v>7</v>
      </c>
      <c r="B11" s="52" t="s">
        <v>28</v>
      </c>
      <c r="C11" s="33" t="s">
        <v>29</v>
      </c>
      <c r="D11" s="33" t="s">
        <v>9</v>
      </c>
      <c r="E11" s="33">
        <v>619.2</v>
      </c>
      <c r="F11" s="33">
        <v>0.25</v>
      </c>
      <c r="G11" s="33">
        <v>614.6</v>
      </c>
      <c r="H11" s="33"/>
      <c r="I11" s="33">
        <v>617.9</v>
      </c>
      <c r="J11" s="33"/>
      <c r="K11" s="35">
        <f>SUM(E11:J11)</f>
        <v>1851.9500000000003</v>
      </c>
      <c r="L11" s="35">
        <v>3</v>
      </c>
      <c r="M11" s="35">
        <f>(K11/L11)</f>
        <v>617.3166666666667</v>
      </c>
    </row>
    <row r="12" spans="1:13" ht="12.75">
      <c r="A12" s="53">
        <v>8</v>
      </c>
      <c r="B12" s="54" t="s">
        <v>22</v>
      </c>
      <c r="C12" s="55" t="s">
        <v>23</v>
      </c>
      <c r="D12" s="55" t="s">
        <v>7</v>
      </c>
      <c r="E12" s="55">
        <v>616.7</v>
      </c>
      <c r="F12" s="55"/>
      <c r="G12" s="55">
        <v>613.4</v>
      </c>
      <c r="H12" s="55"/>
      <c r="I12" s="55">
        <v>617.7</v>
      </c>
      <c r="J12" s="55">
        <v>2</v>
      </c>
      <c r="K12" s="56">
        <f>SUM(E12:J12)</f>
        <v>1849.8</v>
      </c>
      <c r="L12" s="56">
        <v>3</v>
      </c>
      <c r="M12" s="56">
        <f>(K12/L12)</f>
        <v>616.6</v>
      </c>
    </row>
    <row r="13" spans="1:13" ht="12.75">
      <c r="A13" s="53">
        <v>9</v>
      </c>
      <c r="B13" s="40" t="s">
        <v>39</v>
      </c>
      <c r="C13" s="38" t="s">
        <v>203</v>
      </c>
      <c r="D13" s="38" t="s">
        <v>27</v>
      </c>
      <c r="E13" s="38">
        <v>618.3</v>
      </c>
      <c r="F13" s="38"/>
      <c r="G13" s="38">
        <v>613.3</v>
      </c>
      <c r="H13" s="38"/>
      <c r="I13" s="38">
        <v>617.4</v>
      </c>
      <c r="J13" s="38">
        <v>0.5</v>
      </c>
      <c r="K13" s="39">
        <f>SUM(E13:J13)</f>
        <v>1849.5</v>
      </c>
      <c r="L13" s="39">
        <v>3</v>
      </c>
      <c r="M13" s="39">
        <f>(K13/L13)</f>
        <v>616.5</v>
      </c>
    </row>
    <row r="14" spans="1:13" s="45" customFormat="1" ht="12.75">
      <c r="A14" s="53">
        <v>10</v>
      </c>
      <c r="B14" s="43" t="s">
        <v>35</v>
      </c>
      <c r="C14" s="38" t="s">
        <v>36</v>
      </c>
      <c r="D14" s="38" t="s">
        <v>27</v>
      </c>
      <c r="E14" s="38">
        <v>612.7</v>
      </c>
      <c r="F14" s="38"/>
      <c r="G14" s="38">
        <v>619.3</v>
      </c>
      <c r="H14" s="38"/>
      <c r="I14" s="38">
        <v>615.8</v>
      </c>
      <c r="J14" s="38"/>
      <c r="K14" s="39">
        <f>SUM(E14:J14)</f>
        <v>1847.8</v>
      </c>
      <c r="L14" s="39">
        <v>3</v>
      </c>
      <c r="M14" s="39">
        <f>(K14/L14)</f>
        <v>615.9333333333333</v>
      </c>
    </row>
    <row r="15" spans="1:13" ht="12.75">
      <c r="A15" s="53">
        <v>11</v>
      </c>
      <c r="B15" s="54" t="s">
        <v>24</v>
      </c>
      <c r="C15" s="55" t="s">
        <v>25</v>
      </c>
      <c r="D15" s="55" t="s">
        <v>26</v>
      </c>
      <c r="E15" s="55">
        <v>617.2</v>
      </c>
      <c r="F15" s="55"/>
      <c r="G15" s="55">
        <v>614.6</v>
      </c>
      <c r="H15" s="55"/>
      <c r="I15" s="55">
        <v>615.2</v>
      </c>
      <c r="J15" s="55"/>
      <c r="K15" s="56">
        <f>SUM(E15:J15)</f>
        <v>1847.0000000000002</v>
      </c>
      <c r="L15" s="56">
        <v>3</v>
      </c>
      <c r="M15" s="56">
        <f>(K15/L15)</f>
        <v>615.6666666666667</v>
      </c>
    </row>
    <row r="16" spans="1:13" ht="12.75">
      <c r="A16" s="53">
        <v>12</v>
      </c>
      <c r="B16" s="52" t="s">
        <v>18</v>
      </c>
      <c r="C16" s="33" t="s">
        <v>19</v>
      </c>
      <c r="D16" s="33" t="s">
        <v>20</v>
      </c>
      <c r="E16" s="33">
        <v>611.9</v>
      </c>
      <c r="F16" s="33"/>
      <c r="G16" s="33">
        <v>617.8</v>
      </c>
      <c r="H16" s="33"/>
      <c r="I16" s="33">
        <v>616.8</v>
      </c>
      <c r="J16" s="33">
        <v>0.25</v>
      </c>
      <c r="K16" s="35">
        <f>SUM(E16:J16)</f>
        <v>1846.7499999999998</v>
      </c>
      <c r="L16" s="35">
        <v>3</v>
      </c>
      <c r="M16" s="35">
        <f>(K16/L16)</f>
        <v>615.5833333333333</v>
      </c>
    </row>
    <row r="17" spans="1:13" s="45" customFormat="1" ht="12.75">
      <c r="A17" s="53">
        <v>13</v>
      </c>
      <c r="B17" s="36" t="s">
        <v>109</v>
      </c>
      <c r="C17" s="37" t="s">
        <v>110</v>
      </c>
      <c r="D17" s="37" t="s">
        <v>10</v>
      </c>
      <c r="E17" s="38">
        <v>618.1</v>
      </c>
      <c r="F17" s="38"/>
      <c r="G17" s="38">
        <v>614.4</v>
      </c>
      <c r="H17" s="38"/>
      <c r="I17" s="38">
        <v>614</v>
      </c>
      <c r="J17" s="38"/>
      <c r="K17" s="39">
        <f>SUM(E17:J17)</f>
        <v>1846.5</v>
      </c>
      <c r="L17" s="39">
        <v>3</v>
      </c>
      <c r="M17" s="39">
        <f>(K17/L17)</f>
        <v>615.5</v>
      </c>
    </row>
    <row r="18" spans="1:13" ht="12.75">
      <c r="A18" s="53">
        <v>14</v>
      </c>
      <c r="B18" s="36" t="s">
        <v>107</v>
      </c>
      <c r="C18" s="37" t="s">
        <v>108</v>
      </c>
      <c r="D18" s="37" t="s">
        <v>9</v>
      </c>
      <c r="E18" s="38">
        <v>618.1</v>
      </c>
      <c r="F18" s="38">
        <v>0.25</v>
      </c>
      <c r="G18" s="38">
        <v>614.5</v>
      </c>
      <c r="H18" s="38"/>
      <c r="I18" s="38">
        <v>613.1</v>
      </c>
      <c r="J18" s="38"/>
      <c r="K18" s="39">
        <f>SUM(E18:J18)</f>
        <v>1845.9499999999998</v>
      </c>
      <c r="L18" s="39">
        <v>3</v>
      </c>
      <c r="M18" s="39">
        <f>(K18/L18)</f>
        <v>615.3166666666666</v>
      </c>
    </row>
    <row r="19" spans="1:13" s="45" customFormat="1" ht="12.75">
      <c r="A19" s="53">
        <v>15</v>
      </c>
      <c r="B19" s="117" t="s">
        <v>207</v>
      </c>
      <c r="C19" s="118" t="s">
        <v>208</v>
      </c>
      <c r="D19" s="118" t="s">
        <v>209</v>
      </c>
      <c r="E19" s="33">
        <v>610.7</v>
      </c>
      <c r="F19" s="33"/>
      <c r="G19" s="33">
        <v>619.8</v>
      </c>
      <c r="H19" s="33">
        <v>2</v>
      </c>
      <c r="I19" s="33">
        <v>613.1</v>
      </c>
      <c r="J19" s="33"/>
      <c r="K19" s="35">
        <f>SUM(E19:J19)</f>
        <v>1845.6</v>
      </c>
      <c r="L19" s="35">
        <v>3</v>
      </c>
      <c r="M19" s="35">
        <f>(K19/L19)</f>
        <v>615.1999999999999</v>
      </c>
    </row>
    <row r="20" spans="1:13" ht="12.75">
      <c r="A20" s="53">
        <v>16</v>
      </c>
      <c r="B20" s="40" t="s">
        <v>11</v>
      </c>
      <c r="C20" s="38" t="s">
        <v>12</v>
      </c>
      <c r="D20" s="38" t="s">
        <v>13</v>
      </c>
      <c r="E20" s="38">
        <v>612.2</v>
      </c>
      <c r="F20" s="38"/>
      <c r="G20" s="38">
        <v>614.8</v>
      </c>
      <c r="H20" s="38"/>
      <c r="I20" s="38">
        <v>618</v>
      </c>
      <c r="J20" s="38"/>
      <c r="K20" s="39">
        <f>SUM(E20:J20)</f>
        <v>1845</v>
      </c>
      <c r="L20" s="39">
        <v>3</v>
      </c>
      <c r="M20" s="39">
        <f>(K20/L20)</f>
        <v>615</v>
      </c>
    </row>
  </sheetData>
  <sheetProtection/>
  <mergeCells count="1"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20" sqref="A20:M20"/>
    </sheetView>
  </sheetViews>
  <sheetFormatPr defaultColWidth="9.140625" defaultRowHeight="15"/>
  <cols>
    <col min="1" max="1" width="5.140625" style="48" bestFit="1" customWidth="1"/>
    <col min="2" max="2" width="34.28125" style="44" bestFit="1" customWidth="1"/>
    <col min="3" max="3" width="10.28125" style="48" bestFit="1" customWidth="1"/>
    <col min="4" max="4" width="6.28125" style="48" bestFit="1" customWidth="1"/>
    <col min="5" max="5" width="6.00390625" style="27" bestFit="1" customWidth="1"/>
    <col min="6" max="6" width="8.57421875" style="27" bestFit="1" customWidth="1"/>
    <col min="7" max="7" width="7.421875" style="27" bestFit="1" customWidth="1"/>
    <col min="8" max="8" width="6.28125" style="27" bestFit="1" customWidth="1"/>
    <col min="9" max="9" width="8.00390625" style="27" bestFit="1" customWidth="1"/>
    <col min="10" max="10" width="5.8515625" style="27" bestFit="1" customWidth="1"/>
    <col min="11" max="11" width="7.421875" style="28" bestFit="1" customWidth="1"/>
    <col min="12" max="12" width="4.421875" style="28" bestFit="1" customWidth="1"/>
    <col min="13" max="13" width="6.421875" style="28" bestFit="1" customWidth="1"/>
    <col min="14" max="16384" width="9.140625" style="44" customWidth="1"/>
  </cols>
  <sheetData>
    <row r="2" spans="1:13" ht="12.75">
      <c r="A2" s="123" t="s">
        <v>117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4" ht="12.75">
      <c r="A3" s="27"/>
      <c r="B3" s="49" t="s">
        <v>0</v>
      </c>
      <c r="C3" s="27"/>
      <c r="D3" s="27"/>
    </row>
    <row r="4" spans="1:13" s="45" customFormat="1" ht="12.75">
      <c r="A4" s="33" t="s">
        <v>1</v>
      </c>
      <c r="B4" s="50" t="s">
        <v>2</v>
      </c>
      <c r="C4" s="51" t="s">
        <v>3</v>
      </c>
      <c r="D4" s="51" t="s">
        <v>4</v>
      </c>
      <c r="E4" s="52" t="s">
        <v>92</v>
      </c>
      <c r="F4" s="52" t="s">
        <v>114</v>
      </c>
      <c r="G4" s="52" t="s">
        <v>52</v>
      </c>
      <c r="H4" s="52" t="s">
        <v>115</v>
      </c>
      <c r="I4" s="52" t="s">
        <v>53</v>
      </c>
      <c r="J4" s="52" t="s">
        <v>116</v>
      </c>
      <c r="K4" s="35" t="s">
        <v>5</v>
      </c>
      <c r="L4" s="35" t="s">
        <v>113</v>
      </c>
      <c r="M4" s="35" t="s">
        <v>6</v>
      </c>
    </row>
    <row r="5" spans="1:13" ht="12.75">
      <c r="A5" s="53">
        <v>1</v>
      </c>
      <c r="B5" s="40" t="s">
        <v>15</v>
      </c>
      <c r="C5" s="38" t="s">
        <v>16</v>
      </c>
      <c r="D5" s="38" t="s">
        <v>17</v>
      </c>
      <c r="E5" s="38">
        <v>622.9</v>
      </c>
      <c r="F5" s="38">
        <v>0.5</v>
      </c>
      <c r="G5" s="38">
        <v>627.7</v>
      </c>
      <c r="H5" s="38">
        <v>2</v>
      </c>
      <c r="I5" s="38">
        <v>617.5</v>
      </c>
      <c r="J5" s="38"/>
      <c r="K5" s="39">
        <f aca="true" t="shared" si="0" ref="K5:K19">SUM(E5:J5)</f>
        <v>1870.6</v>
      </c>
      <c r="L5" s="39">
        <v>3</v>
      </c>
      <c r="M5" s="39">
        <f aca="true" t="shared" si="1" ref="M5:M19">(K5/L5)</f>
        <v>623.5333333333333</v>
      </c>
    </row>
    <row r="6" spans="1:13" s="45" customFormat="1" ht="12.75">
      <c r="A6" s="53">
        <v>2</v>
      </c>
      <c r="B6" s="40" t="s">
        <v>32</v>
      </c>
      <c r="C6" s="38" t="s">
        <v>33</v>
      </c>
      <c r="D6" s="38" t="s">
        <v>8</v>
      </c>
      <c r="E6" s="38">
        <v>613.1</v>
      </c>
      <c r="F6" s="38"/>
      <c r="G6" s="38">
        <v>618.1</v>
      </c>
      <c r="H6" s="38">
        <v>1</v>
      </c>
      <c r="I6" s="38">
        <v>624.4</v>
      </c>
      <c r="J6" s="38">
        <v>2</v>
      </c>
      <c r="K6" s="39">
        <f t="shared" si="0"/>
        <v>1858.6</v>
      </c>
      <c r="L6" s="39">
        <v>3</v>
      </c>
      <c r="M6" s="39">
        <f t="shared" si="1"/>
        <v>619.5333333333333</v>
      </c>
    </row>
    <row r="7" spans="1:13" ht="12.75">
      <c r="A7" s="53">
        <v>3</v>
      </c>
      <c r="B7" s="40" t="s">
        <v>30</v>
      </c>
      <c r="C7" s="38" t="s">
        <v>31</v>
      </c>
      <c r="D7" s="38" t="s">
        <v>10</v>
      </c>
      <c r="E7" s="38">
        <v>616.7</v>
      </c>
      <c r="F7" s="38">
        <v>1</v>
      </c>
      <c r="G7" s="38">
        <v>617.7</v>
      </c>
      <c r="H7" s="38">
        <v>0.25</v>
      </c>
      <c r="I7" s="38">
        <v>618.5</v>
      </c>
      <c r="J7" s="38">
        <v>0.5</v>
      </c>
      <c r="K7" s="39">
        <f t="shared" si="0"/>
        <v>1854.65</v>
      </c>
      <c r="L7" s="39">
        <v>3</v>
      </c>
      <c r="M7" s="39">
        <f t="shared" si="1"/>
        <v>618.2166666666667</v>
      </c>
    </row>
    <row r="8" spans="1:13" ht="12.75">
      <c r="A8" s="53">
        <v>4</v>
      </c>
      <c r="B8" s="54" t="s">
        <v>84</v>
      </c>
      <c r="C8" s="55" t="s">
        <v>85</v>
      </c>
      <c r="D8" s="55" t="s">
        <v>9</v>
      </c>
      <c r="E8" s="55">
        <v>615.5</v>
      </c>
      <c r="F8" s="55"/>
      <c r="G8" s="55">
        <v>616.8</v>
      </c>
      <c r="H8" s="55">
        <v>0.5</v>
      </c>
      <c r="I8" s="55">
        <v>621.8</v>
      </c>
      <c r="J8" s="55"/>
      <c r="K8" s="56">
        <f t="shared" si="0"/>
        <v>1854.6</v>
      </c>
      <c r="L8" s="56">
        <v>3</v>
      </c>
      <c r="M8" s="56">
        <f t="shared" si="1"/>
        <v>618.1999999999999</v>
      </c>
    </row>
    <row r="9" spans="1:13" ht="12.75">
      <c r="A9" s="53">
        <v>5</v>
      </c>
      <c r="B9" s="40" t="s">
        <v>37</v>
      </c>
      <c r="C9" s="38" t="s">
        <v>38</v>
      </c>
      <c r="D9" s="38" t="s">
        <v>9</v>
      </c>
      <c r="E9" s="38">
        <v>619.5</v>
      </c>
      <c r="F9" s="38">
        <v>0.25</v>
      </c>
      <c r="G9" s="38">
        <v>617.9</v>
      </c>
      <c r="H9" s="38"/>
      <c r="I9" s="38">
        <v>614.8</v>
      </c>
      <c r="J9" s="38"/>
      <c r="K9" s="39">
        <f t="shared" si="0"/>
        <v>1852.45</v>
      </c>
      <c r="L9" s="39">
        <v>3</v>
      </c>
      <c r="M9" s="39">
        <f t="shared" si="1"/>
        <v>617.4833333333333</v>
      </c>
    </row>
    <row r="10" spans="1:13" ht="12.75">
      <c r="A10" s="53">
        <v>6</v>
      </c>
      <c r="B10" s="40" t="s">
        <v>39</v>
      </c>
      <c r="C10" s="38" t="s">
        <v>203</v>
      </c>
      <c r="D10" s="38" t="s">
        <v>27</v>
      </c>
      <c r="E10" s="38">
        <v>618.3</v>
      </c>
      <c r="F10" s="38">
        <v>0.25</v>
      </c>
      <c r="G10" s="38">
        <v>613.3</v>
      </c>
      <c r="H10" s="38"/>
      <c r="I10" s="38">
        <v>617.4</v>
      </c>
      <c r="J10" s="38"/>
      <c r="K10" s="39">
        <f t="shared" si="0"/>
        <v>1849.25</v>
      </c>
      <c r="L10" s="39">
        <v>3</v>
      </c>
      <c r="M10" s="39">
        <f t="shared" si="1"/>
        <v>616.4166666666666</v>
      </c>
    </row>
    <row r="11" spans="1:13" ht="12.75">
      <c r="A11" s="53">
        <v>7</v>
      </c>
      <c r="B11" s="54" t="s">
        <v>22</v>
      </c>
      <c r="C11" s="55" t="s">
        <v>23</v>
      </c>
      <c r="D11" s="55" t="s">
        <v>7</v>
      </c>
      <c r="E11" s="55">
        <v>616.7</v>
      </c>
      <c r="F11" s="55">
        <v>0.25</v>
      </c>
      <c r="G11" s="55">
        <v>613.4</v>
      </c>
      <c r="H11" s="55"/>
      <c r="I11" s="55">
        <v>617.7</v>
      </c>
      <c r="J11" s="55">
        <v>1</v>
      </c>
      <c r="K11" s="56">
        <f t="shared" si="0"/>
        <v>1849.05</v>
      </c>
      <c r="L11" s="56">
        <v>3</v>
      </c>
      <c r="M11" s="56">
        <f t="shared" si="1"/>
        <v>616.35</v>
      </c>
    </row>
    <row r="12" spans="1:13" s="45" customFormat="1" ht="12.75">
      <c r="A12" s="53">
        <v>8</v>
      </c>
      <c r="B12" s="54" t="s">
        <v>24</v>
      </c>
      <c r="C12" s="55" t="s">
        <v>25</v>
      </c>
      <c r="D12" s="55" t="s">
        <v>26</v>
      </c>
      <c r="E12" s="55">
        <v>617.2</v>
      </c>
      <c r="F12" s="55">
        <v>2</v>
      </c>
      <c r="G12" s="55">
        <v>614.6</v>
      </c>
      <c r="H12" s="55"/>
      <c r="I12" s="55">
        <v>615.2</v>
      </c>
      <c r="J12" s="55"/>
      <c r="K12" s="56">
        <f t="shared" si="0"/>
        <v>1849.0000000000002</v>
      </c>
      <c r="L12" s="56">
        <v>3</v>
      </c>
      <c r="M12" s="56">
        <f t="shared" si="1"/>
        <v>616.3333333333334</v>
      </c>
    </row>
    <row r="13" spans="1:13" ht="12.75">
      <c r="A13" s="53">
        <v>9</v>
      </c>
      <c r="B13" s="36" t="s">
        <v>107</v>
      </c>
      <c r="C13" s="37" t="s">
        <v>108</v>
      </c>
      <c r="D13" s="37" t="s">
        <v>9</v>
      </c>
      <c r="E13" s="38">
        <v>618.1</v>
      </c>
      <c r="F13" s="38">
        <v>3</v>
      </c>
      <c r="G13" s="38">
        <v>614.5</v>
      </c>
      <c r="H13" s="38"/>
      <c r="I13" s="38">
        <v>613.1</v>
      </c>
      <c r="J13" s="38"/>
      <c r="K13" s="39">
        <f t="shared" si="0"/>
        <v>1848.6999999999998</v>
      </c>
      <c r="L13" s="39">
        <v>3</v>
      </c>
      <c r="M13" s="39">
        <f t="shared" si="1"/>
        <v>616.2333333333332</v>
      </c>
    </row>
    <row r="14" spans="1:13" s="45" customFormat="1" ht="12.75">
      <c r="A14" s="53">
        <v>10</v>
      </c>
      <c r="B14" s="43" t="s">
        <v>35</v>
      </c>
      <c r="C14" s="38" t="s">
        <v>36</v>
      </c>
      <c r="D14" s="38" t="s">
        <v>27</v>
      </c>
      <c r="E14" s="38">
        <v>612.7</v>
      </c>
      <c r="F14" s="38"/>
      <c r="G14" s="38">
        <v>619.3</v>
      </c>
      <c r="H14" s="38"/>
      <c r="I14" s="38">
        <v>615.8</v>
      </c>
      <c r="J14" s="38"/>
      <c r="K14" s="39">
        <f t="shared" si="0"/>
        <v>1847.8</v>
      </c>
      <c r="L14" s="39">
        <v>3</v>
      </c>
      <c r="M14" s="39">
        <f t="shared" si="1"/>
        <v>615.9333333333333</v>
      </c>
    </row>
    <row r="15" spans="1:13" ht="12.75">
      <c r="A15" s="53">
        <v>11</v>
      </c>
      <c r="B15" s="36" t="s">
        <v>109</v>
      </c>
      <c r="C15" s="37" t="s">
        <v>110</v>
      </c>
      <c r="D15" s="37" t="s">
        <v>10</v>
      </c>
      <c r="E15" s="38">
        <v>618.1</v>
      </c>
      <c r="F15" s="38">
        <v>0.25</v>
      </c>
      <c r="G15" s="38">
        <v>614.4</v>
      </c>
      <c r="H15" s="38"/>
      <c r="I15" s="38">
        <v>614</v>
      </c>
      <c r="J15" s="38"/>
      <c r="K15" s="39">
        <f t="shared" si="0"/>
        <v>1846.75</v>
      </c>
      <c r="L15" s="39">
        <v>3</v>
      </c>
      <c r="M15" s="39">
        <f t="shared" si="1"/>
        <v>615.5833333333334</v>
      </c>
    </row>
    <row r="16" spans="1:13" s="45" customFormat="1" ht="12.75">
      <c r="A16" s="53">
        <v>12</v>
      </c>
      <c r="B16" s="40" t="s">
        <v>11</v>
      </c>
      <c r="C16" s="38" t="s">
        <v>12</v>
      </c>
      <c r="D16" s="38" t="s">
        <v>13</v>
      </c>
      <c r="E16" s="38">
        <v>612.2</v>
      </c>
      <c r="F16" s="38"/>
      <c r="G16" s="38">
        <v>614.8</v>
      </c>
      <c r="H16" s="38"/>
      <c r="I16" s="38">
        <v>618</v>
      </c>
      <c r="J16" s="38">
        <v>0.25</v>
      </c>
      <c r="K16" s="39">
        <f t="shared" si="0"/>
        <v>1845.25</v>
      </c>
      <c r="L16" s="39">
        <v>3</v>
      </c>
      <c r="M16" s="39">
        <f t="shared" si="1"/>
        <v>615.0833333333334</v>
      </c>
    </row>
    <row r="17" spans="1:13" ht="12.75">
      <c r="A17" s="53">
        <v>13</v>
      </c>
      <c r="B17" s="54" t="s">
        <v>45</v>
      </c>
      <c r="C17" s="55" t="s">
        <v>41</v>
      </c>
      <c r="D17" s="55" t="s">
        <v>7</v>
      </c>
      <c r="E17" s="55">
        <v>612.9</v>
      </c>
      <c r="F17" s="55"/>
      <c r="G17" s="55">
        <v>614.6</v>
      </c>
      <c r="H17" s="55"/>
      <c r="I17" s="55">
        <v>615.9</v>
      </c>
      <c r="J17" s="55"/>
      <c r="K17" s="56">
        <f t="shared" si="0"/>
        <v>1843.4</v>
      </c>
      <c r="L17" s="56">
        <v>3</v>
      </c>
      <c r="M17" s="56">
        <f t="shared" si="1"/>
        <v>614.4666666666667</v>
      </c>
    </row>
    <row r="18" spans="1:13" s="45" customFormat="1" ht="12.75">
      <c r="A18" s="53">
        <v>14</v>
      </c>
      <c r="B18" s="36" t="s">
        <v>111</v>
      </c>
      <c r="C18" s="37" t="s">
        <v>112</v>
      </c>
      <c r="D18" s="37" t="s">
        <v>13</v>
      </c>
      <c r="E18" s="38">
        <v>611.1</v>
      </c>
      <c r="F18" s="38"/>
      <c r="G18" s="38">
        <v>613.7</v>
      </c>
      <c r="H18" s="38"/>
      <c r="I18" s="38">
        <v>617.2</v>
      </c>
      <c r="J18" s="38"/>
      <c r="K18" s="39">
        <f t="shared" si="0"/>
        <v>1842.0000000000002</v>
      </c>
      <c r="L18" s="39">
        <v>3</v>
      </c>
      <c r="M18" s="39">
        <f t="shared" si="1"/>
        <v>614.0000000000001</v>
      </c>
    </row>
    <row r="19" spans="1:13" s="45" customFormat="1" ht="12.75">
      <c r="A19" s="53">
        <v>15</v>
      </c>
      <c r="B19" s="36" t="s">
        <v>49</v>
      </c>
      <c r="C19" s="37" t="s">
        <v>50</v>
      </c>
      <c r="D19" s="37" t="s">
        <v>51</v>
      </c>
      <c r="E19" s="38">
        <v>615.1</v>
      </c>
      <c r="F19" s="38"/>
      <c r="G19" s="38">
        <v>614.8</v>
      </c>
      <c r="H19" s="38"/>
      <c r="I19" s="38">
        <v>610</v>
      </c>
      <c r="J19" s="38"/>
      <c r="K19" s="39">
        <f t="shared" si="0"/>
        <v>1839.9</v>
      </c>
      <c r="L19" s="39">
        <v>3</v>
      </c>
      <c r="M19" s="39">
        <f t="shared" si="1"/>
        <v>613.3000000000001</v>
      </c>
    </row>
  </sheetData>
  <sheetProtection/>
  <mergeCells count="1">
    <mergeCell ref="A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2017-08-19T05:26:18Z</dcterms:modified>
  <cp:category/>
  <cp:version/>
  <cp:contentType/>
  <cp:contentStatus/>
</cp:coreProperties>
</file>