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9375" tabRatio="861" firstSheet="10" activeTab="10"/>
  </bookViews>
  <sheets>
    <sheet name="50M 3P JR MEN" sheetId="1" r:id="rId1"/>
    <sheet name="50M PRONE JR MEN" sheetId="2" r:id="rId2"/>
    <sheet name="50M 3 P JR WOMEN " sheetId="3" r:id="rId3"/>
    <sheet name="50M PRONE JR WOMEN" sheetId="4" r:id="rId4"/>
    <sheet name="10M AR JR WOMEN" sheetId="5" r:id="rId5"/>
    <sheet name="10AR Y WOMEN" sheetId="6" r:id="rId6"/>
    <sheet name="10M AP JR W" sheetId="7" r:id="rId7"/>
    <sheet name="10M APYW" sheetId="8" r:id="rId8"/>
    <sheet name="25M SP JR MEN" sheetId="9" r:id="rId9"/>
    <sheet name="10M AP JR MEN" sheetId="10" r:id="rId10"/>
    <sheet name="10M AP Y MEN" sheetId="11" r:id="rId11"/>
    <sheet name="25M STD PISTOL JR MEN" sheetId="12" r:id="rId12"/>
    <sheet name="25M RF JR MEN" sheetId="13" r:id="rId13"/>
    <sheet name="50M FREE PISTOL JUNIOR MEN" sheetId="14" r:id="rId14"/>
    <sheet name="25M SP JR WOMEN" sheetId="15" r:id="rId15"/>
    <sheet name="10M AR JR MEN" sheetId="16" r:id="rId16"/>
    <sheet name="10M AR Y M " sheetId="17" r:id="rId17"/>
    <sheet name="Sheet1" sheetId="18" r:id="rId18"/>
  </sheets>
  <definedNames/>
  <calcPr fullCalcOnLoad="1"/>
</workbook>
</file>

<file path=xl/sharedStrings.xml><?xml version="1.0" encoding="utf-8"?>
<sst xmlns="http://schemas.openxmlformats.org/spreadsheetml/2006/main" count="945" uniqueCount="388">
  <si>
    <t xml:space="preserve">MTS - 623 </t>
  </si>
  <si>
    <t>S.No.</t>
  </si>
  <si>
    <t>Name</t>
  </si>
  <si>
    <t>DOB</t>
  </si>
  <si>
    <t>Unit</t>
  </si>
  <si>
    <t>BTS</t>
  </si>
  <si>
    <t>FAS</t>
  </si>
  <si>
    <t>PUN</t>
  </si>
  <si>
    <t>HAR</t>
  </si>
  <si>
    <t>U.P</t>
  </si>
  <si>
    <t>MAH</t>
  </si>
  <si>
    <t>16.02.2000</t>
  </si>
  <si>
    <t>RAJ</t>
  </si>
  <si>
    <t>B. MITHLESH</t>
  </si>
  <si>
    <t>19.11.2000</t>
  </si>
  <si>
    <t>T.N.</t>
  </si>
  <si>
    <t>M.P</t>
  </si>
  <si>
    <t>HRIDAY HAZARIKA</t>
  </si>
  <si>
    <t>12.10.2001</t>
  </si>
  <si>
    <t>ASS</t>
  </si>
  <si>
    <t>DIWAKAR YADAV</t>
  </si>
  <si>
    <t>17.09.1997</t>
  </si>
  <si>
    <t>U.P.</t>
  </si>
  <si>
    <t>KAR</t>
  </si>
  <si>
    <t>ARJUN BABUTA</t>
  </si>
  <si>
    <t>24.01.1999</t>
  </si>
  <si>
    <t>YASH PADLOSKAR</t>
  </si>
  <si>
    <t>31.01.2000</t>
  </si>
  <si>
    <t>GOA</t>
  </si>
  <si>
    <t>28.10.1997</t>
  </si>
  <si>
    <t>SUNMOON SINGH BRAR</t>
  </si>
  <si>
    <t>06.09.1999</t>
  </si>
  <si>
    <t>J&amp;K</t>
  </si>
  <si>
    <t>DEL</t>
  </si>
  <si>
    <t>VINAYKUMAR SHASHIKANT PATIL</t>
  </si>
  <si>
    <t>01.07.1998</t>
  </si>
  <si>
    <t>DIKSHANT GUPTA</t>
  </si>
  <si>
    <t>30.10.2001</t>
  </si>
  <si>
    <t>LOKENDER</t>
  </si>
  <si>
    <t>24.02.2001</t>
  </si>
  <si>
    <t>ANIL KUMAR</t>
  </si>
  <si>
    <t>14.11.1997</t>
  </si>
  <si>
    <t>M.P.</t>
  </si>
  <si>
    <t>MOHIT KUMAR AGNIHOTRI</t>
  </si>
  <si>
    <t>07.02.2000</t>
  </si>
  <si>
    <t>SACHET SANTOSH PINNANATH</t>
  </si>
  <si>
    <t>20.11.2000</t>
  </si>
  <si>
    <t>PAARTH MAKHIJA</t>
  </si>
  <si>
    <t>NISHANT MALIK</t>
  </si>
  <si>
    <t>02.12.1998</t>
  </si>
  <si>
    <t>SHUBHANKAR PRAMANICK</t>
  </si>
  <si>
    <t>W.B</t>
  </si>
  <si>
    <t>27.07.1999</t>
  </si>
  <si>
    <t>AMAR CHAKRAVARTHY KISHORE</t>
  </si>
  <si>
    <t>07.02.2002</t>
  </si>
  <si>
    <t>C. SAM GEORGE SAJAN</t>
  </si>
  <si>
    <t>21.02.1998</t>
  </si>
  <si>
    <t>20.07.1999</t>
  </si>
  <si>
    <t>KER</t>
  </si>
  <si>
    <t>UK</t>
  </si>
  <si>
    <t>FATEH SINGH DHILLON</t>
  </si>
  <si>
    <t>08.07.1997</t>
  </si>
  <si>
    <t>YATHARTH DHINGRA</t>
  </si>
  <si>
    <t>28.09.2000</t>
  </si>
  <si>
    <t>28.08.1998</t>
  </si>
  <si>
    <t>07.01.1998</t>
  </si>
  <si>
    <t>11.02.1997</t>
  </si>
  <si>
    <t>GUJ</t>
  </si>
  <si>
    <t>SHIVAM KUMAR</t>
  </si>
  <si>
    <t>12.12.2000</t>
  </si>
  <si>
    <t>H.P</t>
  </si>
  <si>
    <t>TRIAL I</t>
  </si>
  <si>
    <t>TRIAL II</t>
  </si>
  <si>
    <t>579+1</t>
  </si>
  <si>
    <t>TSRA</t>
  </si>
  <si>
    <t>W.B.</t>
  </si>
  <si>
    <t>T.N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</si>
  <si>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rFont val="Times New Roman"/>
        <family val="1"/>
      </rPr>
      <t xml:space="preserve">    50 M RIFLE PRONE MEN</t>
    </r>
  </si>
  <si>
    <t>TRAIL II</t>
  </si>
  <si>
    <t>P. AJAEY NITISH</t>
  </si>
  <si>
    <t>26.12.1997</t>
  </si>
  <si>
    <t>SYED ARAIB PARVEZ</t>
  </si>
  <si>
    <t>NISHANT DALAL</t>
  </si>
  <si>
    <t>20.11.1997</t>
  </si>
  <si>
    <t>NCC</t>
  </si>
  <si>
    <t>28.02.2000</t>
  </si>
  <si>
    <t>RITHIK GIREESH</t>
  </si>
  <si>
    <t>H.P.</t>
  </si>
  <si>
    <t>PRUTHVIRAJ AYACHI</t>
  </si>
  <si>
    <t>29.12.1999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</si>
  <si>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50 M RIFLE PRONE WOMEN</t>
  </si>
  <si>
    <t>SONIKA</t>
  </si>
  <si>
    <t>AYUSHI PODDER</t>
  </si>
  <si>
    <t>23.10.2000</t>
  </si>
  <si>
    <t>SEIRA MAIRA JOE</t>
  </si>
  <si>
    <t>01.09.2000</t>
  </si>
  <si>
    <t>G. VARSHAA</t>
  </si>
  <si>
    <t>26.05.1998</t>
  </si>
  <si>
    <t>V. KETHAARINI HARSHANA</t>
  </si>
  <si>
    <t>SHREYA</t>
  </si>
  <si>
    <t>19.04.1997</t>
  </si>
  <si>
    <t>SHIRIN GODARA</t>
  </si>
  <si>
    <t>29.09.1999</t>
  </si>
  <si>
    <t>BHAKTI KHAMKAR</t>
  </si>
  <si>
    <t>14.05.2000</t>
  </si>
  <si>
    <t>MUSKAN</t>
  </si>
  <si>
    <t>27.01.2003</t>
  </si>
  <si>
    <t>570+0.25</t>
  </si>
  <si>
    <t>574+0.50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</si>
  <si>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50 M RIFLE 3 POSITION WOMEN</t>
  </si>
  <si>
    <t>MTS - 577</t>
  </si>
  <si>
    <t>G.VARSHAA</t>
  </si>
  <si>
    <t>ANANYA BHATT</t>
  </si>
  <si>
    <t>12.10.1999</t>
  </si>
  <si>
    <t>ZENAB HUSSAIN BANDOOKWALA</t>
  </si>
  <si>
    <t>30.10.2000</t>
  </si>
  <si>
    <t>DISHA SANDEEP JADHAV</t>
  </si>
  <si>
    <t>12.11.1997</t>
  </si>
  <si>
    <t>SHRISHTI MISHRA</t>
  </si>
  <si>
    <t>10.09.1999</t>
  </si>
  <si>
    <t>UNIT</t>
  </si>
  <si>
    <t>SUBHANKAR PARMANICK</t>
  </si>
  <si>
    <t>V. SARVESH SWAROOP</t>
  </si>
  <si>
    <t>MTS - 413</t>
  </si>
  <si>
    <t>PRACHI PRAMOD GADKARI</t>
  </si>
  <si>
    <t>07.02.1997</t>
  </si>
  <si>
    <t>GAYATRI NILESH PAWASKAR</t>
  </si>
  <si>
    <t>04.09.1999</t>
  </si>
  <si>
    <t>MIHIKA POORE</t>
  </si>
  <si>
    <t>04.02.2000</t>
  </si>
  <si>
    <t>NUPUR HAGAWANE PATIL</t>
  </si>
  <si>
    <t>04.06.2000</t>
  </si>
  <si>
    <t>MANINI KAUSHIK</t>
  </si>
  <si>
    <t>VANSHIKA RATHORE</t>
  </si>
  <si>
    <t>C. KAVI RAKSHNA</t>
  </si>
  <si>
    <t>20.06.2000</t>
  </si>
  <si>
    <t>03.06.1997</t>
  </si>
  <si>
    <t>SAMIKSHA DHINGRA</t>
  </si>
  <si>
    <t>15.12.1999</t>
  </si>
  <si>
    <t>SHREYA SAKSENA</t>
  </si>
  <si>
    <t>05.05.1997</t>
  </si>
  <si>
    <t>GEETAKSHI DIXIT</t>
  </si>
  <si>
    <t>07.04.1997</t>
  </si>
  <si>
    <t>TEJAS KRISHNA PRASAD</t>
  </si>
  <si>
    <t>22.01.1998</t>
  </si>
  <si>
    <t>ROHIT MANISH BARI</t>
  </si>
  <si>
    <t>18.08.1999</t>
  </si>
  <si>
    <t>ELAVENIL VALARIVAN</t>
  </si>
  <si>
    <t>02.08.1999</t>
  </si>
  <si>
    <t>NIRAJ KUMAR</t>
  </si>
  <si>
    <t>21.10.2000</t>
  </si>
  <si>
    <t>J.K</t>
  </si>
  <si>
    <t>16.06.1998</t>
  </si>
  <si>
    <t>RON GEORGE VALIYAVEETTIL</t>
  </si>
  <si>
    <t>ABID ALI KHAN</t>
  </si>
  <si>
    <t>25.10.1999</t>
  </si>
  <si>
    <t>SINDHU VIJAY</t>
  </si>
  <si>
    <t>12.04.2003</t>
  </si>
  <si>
    <t>11.11.2002</t>
  </si>
  <si>
    <t>SHREYA BANDYOPADHYAY</t>
  </si>
  <si>
    <t>PRASIDDHI MAHANT</t>
  </si>
  <si>
    <t>NSCC</t>
  </si>
  <si>
    <t>MEHULI GHOSH</t>
  </si>
  <si>
    <t>DISHA JADAV</t>
  </si>
  <si>
    <t>SHREYA AGRAWAL</t>
  </si>
  <si>
    <t>23.09.2000</t>
  </si>
  <si>
    <t>NEHA SANDEEP KORTIKAR</t>
  </si>
  <si>
    <t>11.09.2000</t>
  </si>
  <si>
    <t>SHIVANGI DOGRA</t>
  </si>
  <si>
    <t>27.04.1997</t>
  </si>
  <si>
    <t>SOUMYADIP DAS</t>
  </si>
  <si>
    <t>22.10.1998</t>
  </si>
  <si>
    <t>HARSHIT BINJWA</t>
  </si>
  <si>
    <t>16.03.2000</t>
  </si>
  <si>
    <t>AKASH PATIDAR</t>
  </si>
  <si>
    <t>28.11.1999</t>
  </si>
  <si>
    <t>AMIT KUMAYU</t>
  </si>
  <si>
    <t>27.12.1999</t>
  </si>
  <si>
    <t>SHIVAM SINGH</t>
  </si>
  <si>
    <t>18.01.1998</t>
  </si>
  <si>
    <t>ABHAY KUMAR GOEL</t>
  </si>
  <si>
    <t>MOHAMMAD QAMROOSH</t>
  </si>
  <si>
    <t>21.12.1997</t>
  </si>
  <si>
    <t>613.8+3</t>
  </si>
  <si>
    <t>609.1+2</t>
  </si>
  <si>
    <t>611+1</t>
  </si>
  <si>
    <t>614.3+0.25</t>
  </si>
  <si>
    <t>608.3+0.25</t>
  </si>
  <si>
    <t>608.7+0.25</t>
  </si>
  <si>
    <t>608.8+2</t>
  </si>
  <si>
    <t>611.1+1</t>
  </si>
  <si>
    <t>611.5+0.50</t>
  </si>
  <si>
    <t>613.2+0.25</t>
  </si>
  <si>
    <t>616.1+2</t>
  </si>
  <si>
    <t>612.1+1</t>
  </si>
  <si>
    <t>613.5+0.50</t>
  </si>
  <si>
    <t>614..73</t>
  </si>
  <si>
    <t>YASHIKA VISHWAJEET SHINDE</t>
  </si>
  <si>
    <t>SEIRA MARIA JOE</t>
  </si>
  <si>
    <t>SHREYA PUROHIT</t>
  </si>
  <si>
    <t>TEJASHREE KAMBLE</t>
  </si>
  <si>
    <t>01.08.1998</t>
  </si>
  <si>
    <t>560+2</t>
  </si>
  <si>
    <t>558+1</t>
  </si>
  <si>
    <t>560+0.25</t>
  </si>
  <si>
    <t>572+2</t>
  </si>
  <si>
    <t>563+0.50</t>
  </si>
  <si>
    <t>563+0.25</t>
  </si>
  <si>
    <t>561+0.50</t>
  </si>
  <si>
    <t>564+0.25</t>
  </si>
  <si>
    <t>JASLEEN KAUR</t>
  </si>
  <si>
    <t>01.04.1997</t>
  </si>
  <si>
    <t>PARAMPREET KAUR</t>
  </si>
  <si>
    <t>12.01.1998</t>
  </si>
  <si>
    <t>12.09.1999</t>
  </si>
  <si>
    <t>SHIVANI VERMA</t>
  </si>
  <si>
    <t>24.01.1997</t>
  </si>
  <si>
    <t>SUNIDHI</t>
  </si>
  <si>
    <t>SHRADDHA MANSUKHBHAI THUMAR</t>
  </si>
  <si>
    <t>16.08.2000</t>
  </si>
  <si>
    <t>MUSKAAN MAHENDR KACHOLIA</t>
  </si>
  <si>
    <t>20.05.2002</t>
  </si>
  <si>
    <t xml:space="preserve">10M AIR RIFLE JUNIOR WOMEN </t>
  </si>
  <si>
    <t xml:space="preserve">10M AIR RIFLE YOUTH WOMEN </t>
  </si>
  <si>
    <t>SHAHU TUSHAR MANE</t>
  </si>
  <si>
    <t>26.01.2002</t>
  </si>
  <si>
    <t>DIVYANSH SINGH PANWAR</t>
  </si>
  <si>
    <t>19.10.2002</t>
  </si>
  <si>
    <t>1132+3</t>
  </si>
  <si>
    <t>1117+2</t>
  </si>
  <si>
    <t>1129+1</t>
  </si>
  <si>
    <t>1131+0.50</t>
  </si>
  <si>
    <t>1127+0.25</t>
  </si>
  <si>
    <t>1117+0.25</t>
  </si>
  <si>
    <t>1125+0.25</t>
  </si>
  <si>
    <t>1133+0.25</t>
  </si>
  <si>
    <t>1123+2</t>
  </si>
  <si>
    <t>1131+1</t>
  </si>
  <si>
    <t>1133+0.50</t>
  </si>
  <si>
    <t>1129+0.25</t>
  </si>
  <si>
    <t>RITHIK RAMESH</t>
  </si>
  <si>
    <t>20.02.2002</t>
  </si>
  <si>
    <t>DIV</t>
  </si>
  <si>
    <t>NSSC PT</t>
  </si>
  <si>
    <t>T1 PT.</t>
  </si>
  <si>
    <t>T2 PT</t>
  </si>
  <si>
    <t xml:space="preserve">                                                                           10M AIR RIFLE YOUTH MEN </t>
  </si>
  <si>
    <t xml:space="preserve">                                                                                                               10M AIR RIFLE JUNIOR MEN </t>
  </si>
  <si>
    <t>NSSC PT.</t>
  </si>
  <si>
    <t>T2. PT.</t>
  </si>
  <si>
    <t xml:space="preserve">TII PT. </t>
  </si>
  <si>
    <t>S NO</t>
  </si>
  <si>
    <t>State</t>
  </si>
  <si>
    <t>60
NSCC</t>
  </si>
  <si>
    <t>Trial 1</t>
  </si>
  <si>
    <t>Trial 2</t>
  </si>
  <si>
    <t>HARSHADA S NITHAVE</t>
  </si>
  <si>
    <t>29.01.2000</t>
  </si>
  <si>
    <t>YASHASWINI S. DESWAL</t>
  </si>
  <si>
    <t>30.03.1997</t>
  </si>
  <si>
    <t>YASHA SINGH</t>
  </si>
  <si>
    <t>10.09.1997</t>
  </si>
  <si>
    <t>SWETA YADAV</t>
  </si>
  <si>
    <t>07.02.1998</t>
  </si>
  <si>
    <t>ANUSHKA R. PATIL</t>
  </si>
  <si>
    <t>MALAIKA GOEL</t>
  </si>
  <si>
    <t>23.10.1997</t>
  </si>
  <si>
    <t>MANU BHAKER</t>
  </si>
  <si>
    <t>18.02.2002</t>
  </si>
  <si>
    <t>MAHIMA TURHI AGRAWAL</t>
  </si>
  <si>
    <t>MP</t>
  </si>
  <si>
    <t>TARUNPREET KAUR</t>
  </si>
  <si>
    <t>16.09.1999</t>
  </si>
  <si>
    <t>DARSHI DIGANT SHAH</t>
  </si>
  <si>
    <t>26.12.1998</t>
  </si>
  <si>
    <t>PARDEEP KAUR SIDHU</t>
  </si>
  <si>
    <t>PRIYA RAGHAV</t>
  </si>
  <si>
    <t>15.05.2000</t>
  </si>
  <si>
    <t>YOGITA</t>
  </si>
  <si>
    <t>DISHA KUKNA</t>
  </si>
  <si>
    <t>04.08.1997</t>
  </si>
  <si>
    <t>A.S. SHALINI</t>
  </si>
  <si>
    <t>TN</t>
  </si>
  <si>
    <t>TANU RAWAL</t>
  </si>
  <si>
    <t>06.09.2001</t>
  </si>
  <si>
    <t>MANISHA JAHWAR RATHOD</t>
  </si>
  <si>
    <t>27.04.2000</t>
  </si>
  <si>
    <t>KRUPA HIMAT PATEL</t>
  </si>
  <si>
    <t>VIDHI</t>
  </si>
  <si>
    <t>UP</t>
  </si>
  <si>
    <t>21.11.2002</t>
  </si>
  <si>
    <t>ANJALI CHOUDHARY</t>
  </si>
  <si>
    <t>16.01.2002</t>
  </si>
  <si>
    <t>ARUNIMA GAUR</t>
  </si>
  <si>
    <t>CHINKI YADAV</t>
  </si>
  <si>
    <t>SAEE ASHOK GODBOLE</t>
  </si>
  <si>
    <t>DAKSHATA</t>
  </si>
  <si>
    <t>VISHWA JIGNESHBHAI DAHIYA</t>
  </si>
  <si>
    <t>BHUMIKA RATHOR</t>
  </si>
  <si>
    <t>MANSIMRAN JOHAL</t>
  </si>
  <si>
    <t>S. R. NAMRITHA</t>
  </si>
  <si>
    <t>GAURI SHEORAN</t>
  </si>
  <si>
    <t>DEVANSHI RANA</t>
  </si>
  <si>
    <t>05.07.1999</t>
  </si>
  <si>
    <t>11.05.2001</t>
  </si>
  <si>
    <t>TII PT.</t>
  </si>
  <si>
    <t>10 M AIR PISTOL JUNIOR WOMEN</t>
  </si>
  <si>
    <t>1135+2</t>
  </si>
  <si>
    <t>1150+0.50</t>
  </si>
  <si>
    <t>1116+0.25</t>
  </si>
  <si>
    <t>Sports Pistol Junior Men</t>
  </si>
  <si>
    <t>Avg</t>
  </si>
  <si>
    <t>ANHAD JAWANDA</t>
  </si>
  <si>
    <t>26.10.1998</t>
  </si>
  <si>
    <t>ANISH</t>
  </si>
  <si>
    <t>26.09.2002</t>
  </si>
  <si>
    <t>SHIVAM SHUKLA</t>
  </si>
  <si>
    <t>PANKAJ YADAV</t>
  </si>
  <si>
    <t>BSF</t>
  </si>
  <si>
    <t>KARAN SHEOYRAN</t>
  </si>
  <si>
    <t>NAVY</t>
  </si>
  <si>
    <t>ARJUN SINGH CHEEMA</t>
  </si>
  <si>
    <t>JAPTYESH SINGH JASPAL</t>
  </si>
  <si>
    <t>CHD</t>
  </si>
  <si>
    <t>SAMBHAJI ZANZAN PATIL</t>
  </si>
  <si>
    <t>ADARSH  SINGH</t>
  </si>
  <si>
    <t>AADEITHYAA JOAHAL</t>
  </si>
  <si>
    <t>SUSHANT KAWAN</t>
  </si>
  <si>
    <t>SAMARJIT SINGH</t>
  </si>
  <si>
    <t>HARSHWARDHAN M. YADA</t>
  </si>
  <si>
    <t>ABHISHEK DAS</t>
  </si>
  <si>
    <t>VIKRAM SINGH GREWAL</t>
  </si>
  <si>
    <t>RUSHIKESH VAIDYA</t>
  </si>
  <si>
    <t>ISHAN TAWANI</t>
  </si>
  <si>
    <t>THOMAS GEORGE</t>
  </si>
  <si>
    <t>AGA MD. ZAINULABEDIN</t>
  </si>
  <si>
    <t>UTTAM SINGH GANDGAR</t>
  </si>
  <si>
    <t>GAURAV RANA</t>
  </si>
  <si>
    <t>-</t>
  </si>
  <si>
    <t>ANMOL JAIN</t>
  </si>
  <si>
    <t>SAURABH CHOUDHARY</t>
  </si>
  <si>
    <t>NIRBHAY</t>
  </si>
  <si>
    <t>RAHUL KHATRI</t>
  </si>
  <si>
    <t>LUCKY</t>
  </si>
  <si>
    <t>SURINDER SINGH</t>
  </si>
  <si>
    <t>UDHAYVEER SINGH</t>
  </si>
  <si>
    <t>ARSHDEEP BANGA</t>
  </si>
  <si>
    <t>HARSHIT BIND</t>
  </si>
  <si>
    <t>SHUBHAM BALIYAN</t>
  </si>
  <si>
    <t>ABHISHEK ARYA</t>
  </si>
  <si>
    <t>SACHIN DALAL</t>
  </si>
  <si>
    <t>JATIN SINGH RATHORE</t>
  </si>
  <si>
    <t>HIMANSHU TANWAR</t>
  </si>
  <si>
    <t>SAGAR SINGH BEDI</t>
  </si>
  <si>
    <t>ASHISH SAINI</t>
  </si>
  <si>
    <t>PRAKSHAL JAIN</t>
  </si>
  <si>
    <t>AVISHAKAAR TOMAR</t>
  </si>
  <si>
    <t>TRIBHUWAN  KANWAR</t>
  </si>
  <si>
    <t>SURAJ BHAMBHANI</t>
  </si>
  <si>
    <t>ROHIT KAILAS LONDHE</t>
  </si>
  <si>
    <t>AIR PISTOL JUNIOR MEN</t>
  </si>
  <si>
    <t>TRIAL I PT.</t>
  </si>
  <si>
    <t>TRIAL II PT.</t>
  </si>
  <si>
    <t>TOTAL</t>
  </si>
  <si>
    <t>.0.25</t>
  </si>
  <si>
    <t>AIR PISTOL YOUTH MEN</t>
  </si>
  <si>
    <t>Standard Pistol Junior Men</t>
  </si>
  <si>
    <t>HARSHWARDHAN M. YADAV</t>
  </si>
  <si>
    <t>KAMAL SETIA</t>
  </si>
  <si>
    <t>RAPID FIRE PISTOL JUNIOR MEN</t>
  </si>
  <si>
    <t>ADARSH SINGH</t>
  </si>
  <si>
    <t>Free Pistol Junior Men</t>
  </si>
  <si>
    <t>MANKARAN PREET SIGNH</t>
  </si>
  <si>
    <t>SPORTS PISTOL JR. Women</t>
  </si>
  <si>
    <t>AVG</t>
  </si>
  <si>
    <t>Har</t>
  </si>
  <si>
    <t>SAKSHI SAROJ</t>
  </si>
  <si>
    <t>TANYA P. MORZARIA</t>
  </si>
  <si>
    <t xml:space="preserve">NSCC PT. </t>
  </si>
  <si>
    <t>TRIAL II PT</t>
  </si>
  <si>
    <t>10 M AIR PISTOL YOUTH WOMEN</t>
  </si>
  <si>
    <t xml:space="preserve">50M 3P JUNIOR MEN </t>
  </si>
  <si>
    <t>27/11/2001</t>
  </si>
  <si>
    <t>12.06.2002</t>
  </si>
  <si>
    <t>26.07.2001</t>
  </si>
  <si>
    <t>VIJAYVEER SINGH SIDHU</t>
  </si>
  <si>
    <t>RUSHABH VILAS DHABE</t>
  </si>
  <si>
    <t>MANU SHARMA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</si>
</sst>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/mmm/yy;@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1"/>
      <name val="Calibri"/>
      <family val="2"/>
    </font>
    <font>
      <b/>
      <sz val="12"/>
      <color indexed="63"/>
      <name val="Times New Roman"/>
      <family val="1"/>
    </font>
    <font>
      <b/>
      <sz val="18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222222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sz val="10"/>
      <color rgb="FF000000"/>
      <name val="Times New Roman"/>
      <family val="1"/>
    </font>
    <font>
      <sz val="10"/>
      <color theme="1"/>
      <name val="Calibri"/>
      <family val="2"/>
    </font>
    <font>
      <b/>
      <sz val="11"/>
      <color theme="1"/>
      <name val="Times New Roman"/>
      <family val="1"/>
    </font>
    <font>
      <b/>
      <sz val="18"/>
      <color theme="1"/>
      <name val="Calibri"/>
      <family val="2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2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61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2" fontId="4" fillId="33" borderId="0" xfId="0" applyNumberFormat="1" applyFont="1" applyFill="1" applyAlignment="1">
      <alignment/>
    </xf>
    <xf numFmtId="0" fontId="62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0" fontId="6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/>
    </xf>
    <xf numFmtId="2" fontId="7" fillId="33" borderId="10" xfId="0" applyNumberFormat="1" applyFont="1" applyFill="1" applyBorder="1" applyAlignment="1">
      <alignment/>
    </xf>
    <xf numFmtId="0" fontId="63" fillId="0" borderId="10" xfId="0" applyFont="1" applyBorder="1" applyAlignment="1">
      <alignment horizontal="center"/>
    </xf>
    <xf numFmtId="0" fontId="63" fillId="0" borderId="10" xfId="0" applyFont="1" applyBorder="1" applyAlignment="1">
      <alignment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7" fillId="33" borderId="0" xfId="0" applyFont="1" applyFill="1" applyAlignment="1">
      <alignment horizontal="center"/>
    </xf>
    <xf numFmtId="2" fontId="7" fillId="33" borderId="0" xfId="0" applyNumberFormat="1" applyFont="1" applyFill="1" applyAlignment="1">
      <alignment horizontal="center"/>
    </xf>
    <xf numFmtId="2" fontId="4" fillId="33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62" fillId="33" borderId="0" xfId="0" applyFont="1" applyFill="1" applyAlignment="1">
      <alignment/>
    </xf>
    <xf numFmtId="2" fontId="2" fillId="33" borderId="0" xfId="0" applyNumberFormat="1" applyFont="1" applyFill="1" applyAlignment="1">
      <alignment horizontal="center"/>
    </xf>
    <xf numFmtId="0" fontId="10" fillId="0" borderId="0" xfId="0" applyFont="1" applyAlignment="1">
      <alignment/>
    </xf>
    <xf numFmtId="0" fontId="64" fillId="0" borderId="10" xfId="0" applyFont="1" applyBorder="1" applyAlignment="1">
      <alignment/>
    </xf>
    <xf numFmtId="0" fontId="7" fillId="34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33" borderId="10" xfId="0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0" fontId="65" fillId="0" borderId="10" xfId="0" applyFont="1" applyBorder="1" applyAlignment="1">
      <alignment/>
    </xf>
    <xf numFmtId="0" fontId="10" fillId="34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/>
    </xf>
    <xf numFmtId="0" fontId="12" fillId="35" borderId="10" xfId="0" applyFont="1" applyFill="1" applyBorder="1" applyAlignment="1">
      <alignment/>
    </xf>
    <xf numFmtId="0" fontId="63" fillId="18" borderId="10" xfId="0" applyFont="1" applyFill="1" applyBorder="1" applyAlignment="1">
      <alignment/>
    </xf>
    <xf numFmtId="0" fontId="63" fillId="18" borderId="10" xfId="0" applyFont="1" applyFill="1" applyBorder="1" applyAlignment="1">
      <alignment horizontal="center"/>
    </xf>
    <xf numFmtId="0" fontId="7" fillId="18" borderId="10" xfId="0" applyFont="1" applyFill="1" applyBorder="1" applyAlignment="1">
      <alignment horizontal="center"/>
    </xf>
    <xf numFmtId="2" fontId="7" fillId="18" borderId="10" xfId="0" applyNumberFormat="1" applyFont="1" applyFill="1" applyBorder="1" applyAlignment="1">
      <alignment horizontal="center"/>
    </xf>
    <xf numFmtId="0" fontId="7" fillId="18" borderId="10" xfId="0" applyFont="1" applyFill="1" applyBorder="1" applyAlignment="1">
      <alignment/>
    </xf>
    <xf numFmtId="0" fontId="15" fillId="33" borderId="0" xfId="0" applyFont="1" applyFill="1" applyAlignment="1">
      <alignment horizontal="center"/>
    </xf>
    <xf numFmtId="2" fontId="15" fillId="33" borderId="0" xfId="0" applyNumberFormat="1" applyFont="1" applyFill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33" borderId="10" xfId="0" applyFont="1" applyFill="1" applyBorder="1" applyAlignment="1">
      <alignment horizontal="center"/>
    </xf>
    <xf numFmtId="0" fontId="17" fillId="34" borderId="10" xfId="0" applyFont="1" applyFill="1" applyBorder="1" applyAlignment="1">
      <alignment horizontal="center"/>
    </xf>
    <xf numFmtId="2" fontId="17" fillId="33" borderId="10" xfId="0" applyNumberFormat="1" applyFont="1" applyFill="1" applyBorder="1" applyAlignment="1">
      <alignment horizontal="center"/>
    </xf>
    <xf numFmtId="0" fontId="66" fillId="18" borderId="10" xfId="0" applyFont="1" applyFill="1" applyBorder="1" applyAlignment="1">
      <alignment/>
    </xf>
    <xf numFmtId="0" fontId="66" fillId="18" borderId="10" xfId="0" applyFont="1" applyFill="1" applyBorder="1" applyAlignment="1">
      <alignment horizontal="center"/>
    </xf>
    <xf numFmtId="0" fontId="17" fillId="18" borderId="10" xfId="0" applyFont="1" applyFill="1" applyBorder="1" applyAlignment="1">
      <alignment horizontal="center"/>
    </xf>
    <xf numFmtId="2" fontId="17" fillId="18" borderId="10" xfId="0" applyNumberFormat="1" applyFont="1" applyFill="1" applyBorder="1" applyAlignment="1">
      <alignment horizontal="center"/>
    </xf>
    <xf numFmtId="0" fontId="17" fillId="18" borderId="10" xfId="0" applyFont="1" applyFill="1" applyBorder="1" applyAlignment="1">
      <alignment/>
    </xf>
    <xf numFmtId="0" fontId="17" fillId="35" borderId="10" xfId="0" applyFont="1" applyFill="1" applyBorder="1" applyAlignment="1">
      <alignment/>
    </xf>
    <xf numFmtId="0" fontId="17" fillId="35" borderId="10" xfId="0" applyFont="1" applyFill="1" applyBorder="1" applyAlignment="1">
      <alignment horizontal="center"/>
    </xf>
    <xf numFmtId="0" fontId="17" fillId="18" borderId="10" xfId="0" applyFont="1" applyFill="1" applyBorder="1" applyAlignment="1">
      <alignment horizontal="left"/>
    </xf>
    <xf numFmtId="0" fontId="67" fillId="0" borderId="0" xfId="0" applyFont="1" applyAlignment="1">
      <alignment/>
    </xf>
    <xf numFmtId="0" fontId="66" fillId="0" borderId="0" xfId="0" applyFont="1" applyAlignment="1">
      <alignment/>
    </xf>
    <xf numFmtId="0" fontId="15" fillId="33" borderId="1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67" fillId="0" borderId="0" xfId="0" applyFont="1" applyAlignment="1">
      <alignment horizontal="center"/>
    </xf>
    <xf numFmtId="0" fontId="15" fillId="33" borderId="0" xfId="0" applyFont="1" applyFill="1" applyAlignment="1">
      <alignment/>
    </xf>
    <xf numFmtId="0" fontId="17" fillId="33" borderId="11" xfId="0" applyFont="1" applyFill="1" applyBorder="1" applyAlignment="1">
      <alignment/>
    </xf>
    <xf numFmtId="0" fontId="17" fillId="33" borderId="11" xfId="0" applyFont="1" applyFill="1" applyBorder="1" applyAlignment="1">
      <alignment horizontal="center"/>
    </xf>
    <xf numFmtId="0" fontId="17" fillId="33" borderId="10" xfId="0" applyFont="1" applyFill="1" applyBorder="1" applyAlignment="1">
      <alignment/>
    </xf>
    <xf numFmtId="0" fontId="15" fillId="18" borderId="10" xfId="0" applyFont="1" applyFill="1" applyBorder="1" applyAlignment="1">
      <alignment horizontal="center"/>
    </xf>
    <xf numFmtId="0" fontId="17" fillId="36" borderId="10" xfId="0" applyFont="1" applyFill="1" applyBorder="1" applyAlignment="1">
      <alignment/>
    </xf>
    <xf numFmtId="0" fontId="17" fillId="36" borderId="10" xfId="0" applyFont="1" applyFill="1" applyBorder="1" applyAlignment="1">
      <alignment horizontal="center"/>
    </xf>
    <xf numFmtId="2" fontId="17" fillId="36" borderId="10" xfId="0" applyNumberFormat="1" applyFont="1" applyFill="1" applyBorder="1" applyAlignment="1">
      <alignment horizontal="center"/>
    </xf>
    <xf numFmtId="0" fontId="67" fillId="0" borderId="0" xfId="0" applyFont="1" applyAlignment="1">
      <alignment vertical="center"/>
    </xf>
    <xf numFmtId="0" fontId="67" fillId="0" borderId="0" xfId="0" applyFont="1" applyAlignment="1">
      <alignment horizontal="center" vertical="center"/>
    </xf>
    <xf numFmtId="164" fontId="67" fillId="0" borderId="0" xfId="0" applyNumberFormat="1" applyFont="1" applyAlignment="1">
      <alignment horizontal="center" vertical="center"/>
    </xf>
    <xf numFmtId="2" fontId="67" fillId="0" borderId="0" xfId="0" applyNumberFormat="1" applyFont="1" applyAlignment="1">
      <alignment horizontal="center" vertical="center"/>
    </xf>
    <xf numFmtId="0" fontId="66" fillId="34" borderId="10" xfId="0" applyFont="1" applyFill="1" applyBorder="1" applyAlignment="1">
      <alignment horizontal="center" vertical="center"/>
    </xf>
    <xf numFmtId="164" fontId="66" fillId="34" borderId="10" xfId="0" applyNumberFormat="1" applyFont="1" applyFill="1" applyBorder="1" applyAlignment="1">
      <alignment horizontal="center" vertical="center"/>
    </xf>
    <xf numFmtId="0" fontId="66" fillId="34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66" fillId="18" borderId="10" xfId="0" applyFont="1" applyFill="1" applyBorder="1" applyAlignment="1">
      <alignment horizontal="center" vertical="center"/>
    </xf>
    <xf numFmtId="0" fontId="67" fillId="0" borderId="0" xfId="0" applyFont="1" applyFill="1" applyAlignment="1">
      <alignment vertical="center"/>
    </xf>
    <xf numFmtId="0" fontId="66" fillId="33" borderId="1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2" fontId="67" fillId="0" borderId="0" xfId="0" applyNumberFormat="1" applyFont="1" applyFill="1" applyBorder="1" applyAlignment="1">
      <alignment horizontal="center" vertical="center"/>
    </xf>
    <xf numFmtId="0" fontId="67" fillId="0" borderId="0" xfId="0" applyFont="1" applyBorder="1" applyAlignment="1">
      <alignment vertical="center"/>
    </xf>
    <xf numFmtId="0" fontId="67" fillId="0" borderId="0" xfId="0" applyFont="1" applyBorder="1" applyAlignment="1">
      <alignment horizontal="center" vertical="center"/>
    </xf>
    <xf numFmtId="164" fontId="67" fillId="0" borderId="0" xfId="0" applyNumberFormat="1" applyFont="1" applyBorder="1" applyAlignment="1">
      <alignment horizontal="center" vertical="center"/>
    </xf>
    <xf numFmtId="2" fontId="67" fillId="0" borderId="0" xfId="0" applyNumberFormat="1" applyFont="1" applyBorder="1" applyAlignment="1">
      <alignment horizontal="center" vertical="center"/>
    </xf>
    <xf numFmtId="2" fontId="66" fillId="34" borderId="10" xfId="0" applyNumberFormat="1" applyFont="1" applyFill="1" applyBorder="1" applyAlignment="1">
      <alignment horizontal="center" vertical="center"/>
    </xf>
    <xf numFmtId="0" fontId="17" fillId="18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67" fillId="33" borderId="0" xfId="0" applyFont="1" applyFill="1" applyAlignment="1">
      <alignment horizontal="center" vertical="center"/>
    </xf>
    <xf numFmtId="0" fontId="66" fillId="33" borderId="10" xfId="0" applyFont="1" applyFill="1" applyBorder="1" applyAlignment="1">
      <alignment vertical="center"/>
    </xf>
    <xf numFmtId="164" fontId="66" fillId="33" borderId="10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164" fontId="66" fillId="0" borderId="10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164" fontId="66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vertical="center"/>
    </xf>
    <xf numFmtId="0" fontId="66" fillId="18" borderId="10" xfId="0" applyFont="1" applyFill="1" applyBorder="1" applyAlignment="1">
      <alignment vertical="center"/>
    </xf>
    <xf numFmtId="164" fontId="66" fillId="18" borderId="10" xfId="0" applyNumberFormat="1" applyFont="1" applyFill="1" applyBorder="1" applyAlignment="1">
      <alignment horizontal="center" vertical="center"/>
    </xf>
    <xf numFmtId="2" fontId="66" fillId="18" borderId="10" xfId="0" applyNumberFormat="1" applyFont="1" applyFill="1" applyBorder="1" applyAlignment="1">
      <alignment horizontal="center" vertical="center"/>
    </xf>
    <xf numFmtId="0" fontId="66" fillId="18" borderId="10" xfId="0" applyFont="1" applyFill="1" applyBorder="1" applyAlignment="1">
      <alignment horizontal="left" vertical="center"/>
    </xf>
    <xf numFmtId="0" fontId="66" fillId="36" borderId="10" xfId="0" applyFont="1" applyFill="1" applyBorder="1" applyAlignment="1">
      <alignment horizontal="center" vertical="center"/>
    </xf>
    <xf numFmtId="0" fontId="66" fillId="36" borderId="10" xfId="0" applyFont="1" applyFill="1" applyBorder="1" applyAlignment="1">
      <alignment vertical="center"/>
    </xf>
    <xf numFmtId="164" fontId="66" fillId="36" borderId="10" xfId="0" applyNumberFormat="1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vertical="center"/>
    </xf>
    <xf numFmtId="164" fontId="17" fillId="36" borderId="10" xfId="0" applyNumberFormat="1" applyFont="1" applyFill="1" applyBorder="1" applyAlignment="1">
      <alignment horizontal="center" vertical="center"/>
    </xf>
    <xf numFmtId="0" fontId="68" fillId="37" borderId="10" xfId="0" applyFont="1" applyFill="1" applyBorder="1" applyAlignment="1">
      <alignment horizontal="center" vertical="center"/>
    </xf>
    <xf numFmtId="164" fontId="68" fillId="37" borderId="10" xfId="0" applyNumberFormat="1" applyFont="1" applyFill="1" applyBorder="1" applyAlignment="1">
      <alignment horizontal="center" vertical="center"/>
    </xf>
    <xf numFmtId="0" fontId="68" fillId="37" borderId="10" xfId="0" applyFont="1" applyFill="1" applyBorder="1" applyAlignment="1">
      <alignment horizontal="center" vertical="center" wrapText="1"/>
    </xf>
    <xf numFmtId="2" fontId="68" fillId="37" borderId="10" xfId="0" applyNumberFormat="1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14" fontId="66" fillId="0" borderId="10" xfId="0" applyNumberFormat="1" applyFont="1" applyBorder="1" applyAlignment="1">
      <alignment horizontal="center" vertical="center"/>
    </xf>
    <xf numFmtId="14" fontId="66" fillId="33" borderId="10" xfId="0" applyNumberFormat="1" applyFont="1" applyFill="1" applyBorder="1" applyAlignment="1">
      <alignment horizontal="center" vertical="center"/>
    </xf>
    <xf numFmtId="2" fontId="17" fillId="33" borderId="10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14" fontId="66" fillId="0" borderId="10" xfId="0" applyNumberFormat="1" applyFont="1" applyFill="1" applyBorder="1" applyAlignment="1">
      <alignment horizontal="center" vertical="center"/>
    </xf>
    <xf numFmtId="14" fontId="69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left" vertical="center"/>
    </xf>
    <xf numFmtId="2" fontId="66" fillId="33" borderId="10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/>
    </xf>
    <xf numFmtId="0" fontId="66" fillId="37" borderId="10" xfId="0" applyFont="1" applyFill="1" applyBorder="1" applyAlignment="1">
      <alignment horizontal="center" vertical="center"/>
    </xf>
    <xf numFmtId="164" fontId="66" fillId="37" borderId="10" xfId="0" applyNumberFormat="1" applyFont="1" applyFill="1" applyBorder="1" applyAlignment="1">
      <alignment horizontal="center" vertical="center"/>
    </xf>
    <xf numFmtId="1" fontId="66" fillId="37" borderId="10" xfId="0" applyNumberFormat="1" applyFont="1" applyFill="1" applyBorder="1" applyAlignment="1">
      <alignment horizontal="center" vertical="center" wrapText="1"/>
    </xf>
    <xf numFmtId="2" fontId="66" fillId="37" borderId="10" xfId="0" applyNumberFormat="1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/>
    </xf>
    <xf numFmtId="0" fontId="66" fillId="16" borderId="10" xfId="0" applyFont="1" applyFill="1" applyBorder="1" applyAlignment="1">
      <alignment horizontal="left" vertical="center"/>
    </xf>
    <xf numFmtId="0" fontId="66" fillId="16" borderId="10" xfId="0" applyFont="1" applyFill="1" applyBorder="1" applyAlignment="1">
      <alignment horizontal="center" vertical="center"/>
    </xf>
    <xf numFmtId="14" fontId="66" fillId="16" borderId="10" xfId="0" applyNumberFormat="1" applyFont="1" applyFill="1" applyBorder="1" applyAlignment="1">
      <alignment horizontal="center" vertical="center"/>
    </xf>
    <xf numFmtId="1" fontId="66" fillId="16" borderId="10" xfId="0" applyNumberFormat="1" applyFont="1" applyFill="1" applyBorder="1" applyAlignment="1">
      <alignment horizontal="center" vertical="center"/>
    </xf>
    <xf numFmtId="2" fontId="66" fillId="16" borderId="10" xfId="0" applyNumberFormat="1" applyFont="1" applyFill="1" applyBorder="1" applyAlignment="1">
      <alignment horizontal="center" vertical="center"/>
    </xf>
    <xf numFmtId="2" fontId="17" fillId="16" borderId="10" xfId="0" applyNumberFormat="1" applyFont="1" applyFill="1" applyBorder="1" applyAlignment="1">
      <alignment horizontal="center" vertical="center"/>
    </xf>
    <xf numFmtId="14" fontId="66" fillId="18" borderId="10" xfId="0" applyNumberFormat="1" applyFont="1" applyFill="1" applyBorder="1" applyAlignment="1">
      <alignment horizontal="center" vertical="center"/>
    </xf>
    <xf numFmtId="14" fontId="69" fillId="18" borderId="10" xfId="0" applyNumberFormat="1" applyFont="1" applyFill="1" applyBorder="1" applyAlignment="1">
      <alignment horizontal="center" vertical="center"/>
    </xf>
    <xf numFmtId="2" fontId="69" fillId="18" borderId="10" xfId="0" applyNumberFormat="1" applyFont="1" applyFill="1" applyBorder="1" applyAlignment="1">
      <alignment horizontal="center" vertical="center"/>
    </xf>
    <xf numFmtId="14" fontId="69" fillId="16" borderId="10" xfId="0" applyNumberFormat="1" applyFont="1" applyFill="1" applyBorder="1" applyAlignment="1">
      <alignment horizontal="center" vertical="center"/>
    </xf>
    <xf numFmtId="0" fontId="66" fillId="16" borderId="10" xfId="0" applyFont="1" applyFill="1" applyBorder="1" applyAlignment="1">
      <alignment vertical="center"/>
    </xf>
    <xf numFmtId="14" fontId="69" fillId="0" borderId="10" xfId="0" applyNumberFormat="1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left" vertical="center"/>
    </xf>
    <xf numFmtId="2" fontId="69" fillId="16" borderId="10" xfId="0" applyNumberFormat="1" applyFont="1" applyFill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2" fontId="70" fillId="0" borderId="0" xfId="0" applyNumberFormat="1" applyFont="1" applyBorder="1" applyAlignment="1">
      <alignment horizontal="center" vertical="center"/>
    </xf>
    <xf numFmtId="0" fontId="70" fillId="0" borderId="0" xfId="0" applyFont="1" applyBorder="1" applyAlignment="1">
      <alignment vertical="center"/>
    </xf>
    <xf numFmtId="0" fontId="24" fillId="37" borderId="10" xfId="0" applyFont="1" applyFill="1" applyBorder="1" applyAlignment="1">
      <alignment horizontal="center" vertical="center"/>
    </xf>
    <xf numFmtId="164" fontId="24" fillId="37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68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2" fontId="24" fillId="0" borderId="10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horizontal="center" vertical="center"/>
    </xf>
    <xf numFmtId="2" fontId="70" fillId="0" borderId="0" xfId="0" applyNumberFormat="1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vertical="center"/>
    </xf>
    <xf numFmtId="0" fontId="71" fillId="0" borderId="10" xfId="0" applyFont="1" applyBorder="1" applyAlignment="1">
      <alignment horizontal="center"/>
    </xf>
    <xf numFmtId="2" fontId="66" fillId="0" borderId="10" xfId="0" applyNumberFormat="1" applyFont="1" applyFill="1" applyBorder="1" applyAlignment="1">
      <alignment horizontal="center" vertical="center"/>
    </xf>
    <xf numFmtId="2" fontId="71" fillId="0" borderId="10" xfId="0" applyNumberFormat="1" applyFont="1" applyBorder="1" applyAlignment="1">
      <alignment/>
    </xf>
    <xf numFmtId="2" fontId="66" fillId="0" borderId="10" xfId="0" applyNumberFormat="1" applyFont="1" applyBorder="1" applyAlignment="1">
      <alignment horizontal="center" vertical="center"/>
    </xf>
    <xf numFmtId="14" fontId="66" fillId="0" borderId="10" xfId="0" applyNumberFormat="1" applyFont="1" applyBorder="1" applyAlignment="1">
      <alignment horizontal="center"/>
    </xf>
    <xf numFmtId="0" fontId="66" fillId="0" borderId="10" xfId="0" applyFont="1" applyFill="1" applyBorder="1" applyAlignment="1">
      <alignment horizontal="left"/>
    </xf>
    <xf numFmtId="0" fontId="66" fillId="0" borderId="10" xfId="0" applyFont="1" applyFill="1" applyBorder="1" applyAlignment="1">
      <alignment horizontal="center"/>
    </xf>
    <xf numFmtId="14" fontId="66" fillId="0" borderId="10" xfId="0" applyNumberFormat="1" applyFont="1" applyFill="1" applyBorder="1" applyAlignment="1">
      <alignment horizontal="center"/>
    </xf>
    <xf numFmtId="0" fontId="71" fillId="0" borderId="0" xfId="0" applyFont="1" applyAlignment="1">
      <alignment horizontal="center"/>
    </xf>
    <xf numFmtId="0" fontId="59" fillId="37" borderId="10" xfId="0" applyFont="1" applyFill="1" applyBorder="1" applyAlignment="1">
      <alignment/>
    </xf>
    <xf numFmtId="0" fontId="72" fillId="0" borderId="0" xfId="0" applyFont="1" applyAlignment="1">
      <alignment vertical="center"/>
    </xf>
    <xf numFmtId="164" fontId="70" fillId="0" borderId="0" xfId="0" applyNumberFormat="1" applyFont="1" applyAlignment="1">
      <alignment horizontal="center" vertical="center"/>
    </xf>
    <xf numFmtId="2" fontId="70" fillId="0" borderId="0" xfId="0" applyNumberFormat="1" applyFont="1" applyAlignment="1">
      <alignment horizontal="center" vertical="center"/>
    </xf>
    <xf numFmtId="0" fontId="71" fillId="34" borderId="10" xfId="0" applyFont="1" applyFill="1" applyBorder="1" applyAlignment="1">
      <alignment horizontal="center" vertical="center" wrapText="1"/>
    </xf>
    <xf numFmtId="164" fontId="71" fillId="34" borderId="10" xfId="0" applyNumberFormat="1" applyFont="1" applyFill="1" applyBorder="1" applyAlignment="1">
      <alignment horizontal="center" vertical="center" wrapText="1"/>
    </xf>
    <xf numFmtId="2" fontId="71" fillId="34" borderId="10" xfId="0" applyNumberFormat="1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vertical="center"/>
    </xf>
    <xf numFmtId="0" fontId="73" fillId="0" borderId="10" xfId="0" applyFont="1" applyBorder="1" applyAlignment="1">
      <alignment horizontal="center" vertical="center"/>
    </xf>
    <xf numFmtId="14" fontId="28" fillId="0" borderId="10" xfId="0" applyNumberFormat="1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2" fontId="73" fillId="0" borderId="10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14" fontId="73" fillId="0" borderId="10" xfId="0" applyNumberFormat="1" applyFont="1" applyBorder="1" applyAlignment="1">
      <alignment horizontal="center" vertical="center"/>
    </xf>
    <xf numFmtId="14" fontId="28" fillId="0" borderId="10" xfId="0" applyNumberFormat="1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14" fontId="73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vertical="center"/>
    </xf>
    <xf numFmtId="0" fontId="73" fillId="0" borderId="10" xfId="0" applyFont="1" applyBorder="1" applyAlignment="1">
      <alignment horizontal="center"/>
    </xf>
    <xf numFmtId="2" fontId="29" fillId="0" borderId="10" xfId="0" applyNumberFormat="1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vertical="center"/>
    </xf>
    <xf numFmtId="0" fontId="28" fillId="33" borderId="10" xfId="0" applyFont="1" applyFill="1" applyBorder="1" applyAlignment="1">
      <alignment horizontal="center" vertical="center"/>
    </xf>
    <xf numFmtId="14" fontId="73" fillId="33" borderId="10" xfId="0" applyNumberFormat="1" applyFont="1" applyFill="1" applyBorder="1" applyAlignment="1">
      <alignment horizontal="center" vertical="center"/>
    </xf>
    <xf numFmtId="0" fontId="29" fillId="34" borderId="10" xfId="0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/>
    </xf>
    <xf numFmtId="0" fontId="73" fillId="34" borderId="10" xfId="0" applyFont="1" applyFill="1" applyBorder="1" applyAlignment="1">
      <alignment horizontal="center" vertical="center"/>
    </xf>
    <xf numFmtId="14" fontId="69" fillId="33" borderId="10" xfId="0" applyNumberFormat="1" applyFont="1" applyFill="1" applyBorder="1" applyAlignment="1">
      <alignment horizontal="center" vertical="center"/>
    </xf>
    <xf numFmtId="14" fontId="59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6" fillId="0" borderId="12" xfId="0" applyFont="1" applyFill="1" applyBorder="1" applyAlignment="1">
      <alignment horizontal="center" vertical="center"/>
    </xf>
    <xf numFmtId="0" fontId="72" fillId="0" borderId="12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6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="70" zoomScaleNormal="70" zoomScalePageLayoutView="0" workbookViewId="0" topLeftCell="A1">
      <selection activeCell="A3" sqref="A3:A17"/>
    </sheetView>
  </sheetViews>
  <sheetFormatPr defaultColWidth="9.140625" defaultRowHeight="15"/>
  <cols>
    <col min="1" max="1" width="6.7109375" style="6" customWidth="1"/>
    <col min="2" max="2" width="38.7109375" style="31" bestFit="1" customWidth="1"/>
    <col min="3" max="3" width="12.57421875" style="6" customWidth="1"/>
    <col min="4" max="4" width="10.8515625" style="6" customWidth="1"/>
    <col min="5" max="7" width="12.140625" style="9" customWidth="1"/>
    <col min="8" max="8" width="10.57421875" style="10" customWidth="1"/>
    <col min="9" max="9" width="10.28125" style="10" customWidth="1"/>
    <col min="10" max="16384" width="9.140625" style="31" customWidth="1"/>
  </cols>
  <sheetData>
    <row r="1" spans="1:9" ht="20.25">
      <c r="A1" s="212" t="s">
        <v>381</v>
      </c>
      <c r="B1" s="212"/>
      <c r="C1" s="212"/>
      <c r="D1" s="212"/>
      <c r="E1" s="212"/>
      <c r="F1" s="212"/>
      <c r="G1" s="212"/>
      <c r="H1" s="212"/>
      <c r="I1" s="212"/>
    </row>
    <row r="2" spans="1:9" s="21" customFormat="1" ht="15.75">
      <c r="A2" s="12" t="s">
        <v>1</v>
      </c>
      <c r="B2" s="18" t="s">
        <v>2</v>
      </c>
      <c r="C2" s="12" t="s">
        <v>3</v>
      </c>
      <c r="D2" s="12" t="s">
        <v>120</v>
      </c>
      <c r="E2" s="13" t="s">
        <v>161</v>
      </c>
      <c r="F2" s="13" t="s">
        <v>71</v>
      </c>
      <c r="G2" s="13" t="s">
        <v>72</v>
      </c>
      <c r="H2" s="14" t="s">
        <v>5</v>
      </c>
      <c r="I2" s="14" t="s">
        <v>6</v>
      </c>
    </row>
    <row r="3" spans="1:9" ht="15.75">
      <c r="A3" s="12">
        <v>1</v>
      </c>
      <c r="B3" s="18" t="s">
        <v>121</v>
      </c>
      <c r="C3" s="12" t="s">
        <v>80</v>
      </c>
      <c r="D3" s="12" t="s">
        <v>75</v>
      </c>
      <c r="E3" s="38" t="s">
        <v>228</v>
      </c>
      <c r="F3" s="38">
        <v>1141</v>
      </c>
      <c r="G3" s="38" t="s">
        <v>308</v>
      </c>
      <c r="H3" s="14">
        <v>3426.5</v>
      </c>
      <c r="I3" s="14">
        <v>1142.16</v>
      </c>
    </row>
    <row r="4" spans="1:9" s="21" customFormat="1" ht="15.75">
      <c r="A4" s="12">
        <v>2</v>
      </c>
      <c r="B4" s="18" t="s">
        <v>82</v>
      </c>
      <c r="C4" s="12" t="s">
        <v>83</v>
      </c>
      <c r="D4" s="12" t="s">
        <v>8</v>
      </c>
      <c r="E4" s="38" t="s">
        <v>234</v>
      </c>
      <c r="F4" s="38" t="s">
        <v>237</v>
      </c>
      <c r="G4" s="38" t="s">
        <v>307</v>
      </c>
      <c r="H4" s="23">
        <v>3394.25</v>
      </c>
      <c r="I4" s="23">
        <v>1131.41</v>
      </c>
    </row>
    <row r="5" spans="1:9" ht="15.75">
      <c r="A5" s="12">
        <v>3</v>
      </c>
      <c r="B5" s="18" t="s">
        <v>122</v>
      </c>
      <c r="C5" s="12" t="s">
        <v>66</v>
      </c>
      <c r="D5" s="12" t="s">
        <v>15</v>
      </c>
      <c r="E5" s="38" t="s">
        <v>230</v>
      </c>
      <c r="F5" s="38" t="s">
        <v>239</v>
      </c>
      <c r="G5" s="38" t="s">
        <v>230</v>
      </c>
      <c r="H5" s="14">
        <v>3389.25</v>
      </c>
      <c r="I5" s="14">
        <v>1129.75</v>
      </c>
    </row>
    <row r="6" spans="1:9" s="21" customFormat="1" ht="15.75">
      <c r="A6" s="12">
        <v>4</v>
      </c>
      <c r="B6" s="18" t="s">
        <v>81</v>
      </c>
      <c r="C6" s="12" t="s">
        <v>61</v>
      </c>
      <c r="D6" s="12" t="s">
        <v>42</v>
      </c>
      <c r="E6" s="38" t="s">
        <v>235</v>
      </c>
      <c r="F6" s="38" t="s">
        <v>238</v>
      </c>
      <c r="G6" s="38">
        <v>1118</v>
      </c>
      <c r="H6" s="14">
        <v>3384.75</v>
      </c>
      <c r="I6" s="14">
        <v>1128.25</v>
      </c>
    </row>
    <row r="7" spans="1:9" s="21" customFormat="1" ht="15.75">
      <c r="A7" s="12">
        <v>5</v>
      </c>
      <c r="B7" s="18" t="s">
        <v>79</v>
      </c>
      <c r="C7" s="12" t="s">
        <v>65</v>
      </c>
      <c r="D7" s="12" t="s">
        <v>15</v>
      </c>
      <c r="E7" s="38" t="s">
        <v>232</v>
      </c>
      <c r="F7" s="38" t="s">
        <v>236</v>
      </c>
      <c r="G7" s="38" t="s">
        <v>309</v>
      </c>
      <c r="H7" s="14">
        <v>3368.5</v>
      </c>
      <c r="I7" s="14">
        <v>1122.83</v>
      </c>
    </row>
    <row r="8" spans="1:9" s="21" customFormat="1" ht="15.75">
      <c r="A8" s="12">
        <v>6</v>
      </c>
      <c r="B8" s="18" t="s">
        <v>172</v>
      </c>
      <c r="C8" s="12" t="s">
        <v>173</v>
      </c>
      <c r="D8" s="12" t="s">
        <v>42</v>
      </c>
      <c r="E8" s="38" t="s">
        <v>229</v>
      </c>
      <c r="F8" s="38">
        <v>1128</v>
      </c>
      <c r="G8" s="38">
        <v>1114</v>
      </c>
      <c r="H8" s="23">
        <v>3361</v>
      </c>
      <c r="I8" s="23">
        <v>1120.33</v>
      </c>
    </row>
    <row r="9" spans="1:9" s="21" customFormat="1" ht="15" customHeight="1">
      <c r="A9" s="12">
        <v>7</v>
      </c>
      <c r="B9" s="18" t="s">
        <v>86</v>
      </c>
      <c r="C9" s="12" t="s">
        <v>85</v>
      </c>
      <c r="D9" s="12" t="s">
        <v>58</v>
      </c>
      <c r="E9" s="38" t="s">
        <v>231</v>
      </c>
      <c r="F9" s="38">
        <v>1114</v>
      </c>
      <c r="G9" s="38">
        <v>1112</v>
      </c>
      <c r="H9" s="14">
        <v>3357.5</v>
      </c>
      <c r="I9" s="14">
        <v>1119.16</v>
      </c>
    </row>
    <row r="10" spans="1:9" s="21" customFormat="1" ht="15.75">
      <c r="A10" s="12">
        <v>8</v>
      </c>
      <c r="B10" s="18" t="s">
        <v>55</v>
      </c>
      <c r="C10" s="12" t="s">
        <v>56</v>
      </c>
      <c r="D10" s="12" t="s">
        <v>15</v>
      </c>
      <c r="E10" s="38">
        <v>1100</v>
      </c>
      <c r="F10" s="38">
        <v>1136</v>
      </c>
      <c r="G10" s="38">
        <v>1121</v>
      </c>
      <c r="H10" s="23">
        <v>3357</v>
      </c>
      <c r="I10" s="23">
        <v>1119</v>
      </c>
    </row>
    <row r="11" spans="1:9" s="21" customFormat="1" ht="15.75">
      <c r="A11" s="12">
        <v>9</v>
      </c>
      <c r="B11" s="18" t="s">
        <v>176</v>
      </c>
      <c r="C11" s="12" t="s">
        <v>177</v>
      </c>
      <c r="D11" s="12" t="s">
        <v>42</v>
      </c>
      <c r="E11" s="38">
        <v>1116</v>
      </c>
      <c r="F11" s="38">
        <v>1112</v>
      </c>
      <c r="G11" s="38">
        <v>1114</v>
      </c>
      <c r="H11" s="23">
        <v>3342</v>
      </c>
      <c r="I11" s="23">
        <v>1114</v>
      </c>
    </row>
    <row r="12" spans="1:9" ht="15.75">
      <c r="A12" s="12">
        <v>10</v>
      </c>
      <c r="B12" s="18" t="s">
        <v>48</v>
      </c>
      <c r="C12" s="12" t="s">
        <v>49</v>
      </c>
      <c r="D12" s="12" t="s">
        <v>33</v>
      </c>
      <c r="E12" s="38">
        <v>1111</v>
      </c>
      <c r="F12" s="38">
        <v>1097</v>
      </c>
      <c r="G12" s="38">
        <v>1131</v>
      </c>
      <c r="H12" s="23">
        <v>3339</v>
      </c>
      <c r="I12" s="23">
        <v>1113</v>
      </c>
    </row>
    <row r="13" spans="1:9" ht="15.75">
      <c r="A13" s="12">
        <v>11</v>
      </c>
      <c r="B13" s="18" t="s">
        <v>62</v>
      </c>
      <c r="C13" s="12" t="s">
        <v>63</v>
      </c>
      <c r="D13" s="12" t="s">
        <v>9</v>
      </c>
      <c r="E13" s="38">
        <v>1109</v>
      </c>
      <c r="F13" s="38">
        <v>1123</v>
      </c>
      <c r="G13" s="38">
        <v>1104</v>
      </c>
      <c r="H13" s="23">
        <v>3336</v>
      </c>
      <c r="I13" s="23">
        <v>1112</v>
      </c>
    </row>
    <row r="14" spans="1:9" ht="15.75">
      <c r="A14" s="12">
        <v>12</v>
      </c>
      <c r="B14" s="18" t="s">
        <v>53</v>
      </c>
      <c r="C14" s="12" t="s">
        <v>54</v>
      </c>
      <c r="D14" s="12" t="s">
        <v>15</v>
      </c>
      <c r="E14" s="38">
        <v>1115</v>
      </c>
      <c r="F14" s="38">
        <v>1128</v>
      </c>
      <c r="G14" s="38">
        <v>1092</v>
      </c>
      <c r="H14" s="23">
        <v>3335</v>
      </c>
      <c r="I14" s="23">
        <v>1111.66</v>
      </c>
    </row>
    <row r="15" spans="1:9" ht="15.75">
      <c r="A15" s="12">
        <v>13</v>
      </c>
      <c r="B15" s="18" t="s">
        <v>26</v>
      </c>
      <c r="C15" s="12" t="s">
        <v>27</v>
      </c>
      <c r="D15" s="12" t="s">
        <v>28</v>
      </c>
      <c r="E15" s="38">
        <v>1113</v>
      </c>
      <c r="F15" s="38">
        <v>1106</v>
      </c>
      <c r="G15" s="38">
        <v>1112</v>
      </c>
      <c r="H15" s="14">
        <v>3331</v>
      </c>
      <c r="I15" s="14">
        <v>1110.33</v>
      </c>
    </row>
    <row r="16" spans="1:9" ht="15.75">
      <c r="A16" s="12">
        <v>14</v>
      </c>
      <c r="B16" s="18" t="s">
        <v>174</v>
      </c>
      <c r="C16" s="12" t="s">
        <v>175</v>
      </c>
      <c r="D16" s="12" t="s">
        <v>42</v>
      </c>
      <c r="E16" s="38">
        <v>1104</v>
      </c>
      <c r="F16" s="38">
        <v>1110</v>
      </c>
      <c r="G16" s="38">
        <v>1117</v>
      </c>
      <c r="H16" s="23">
        <v>3331</v>
      </c>
      <c r="I16" s="23">
        <v>1110.33</v>
      </c>
    </row>
    <row r="17" spans="1:9" ht="15.75">
      <c r="A17" s="12">
        <v>15</v>
      </c>
      <c r="B17" s="18" t="s">
        <v>40</v>
      </c>
      <c r="C17" s="12" t="s">
        <v>41</v>
      </c>
      <c r="D17" s="12" t="s">
        <v>42</v>
      </c>
      <c r="E17" s="38" t="s">
        <v>233</v>
      </c>
      <c r="F17" s="38">
        <v>1115</v>
      </c>
      <c r="G17" s="38">
        <v>1092</v>
      </c>
      <c r="H17" s="23">
        <v>3324.25</v>
      </c>
      <c r="I17" s="23">
        <v>1108.08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5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6">
      <selection activeCell="A18" sqref="A18:IV189"/>
    </sheetView>
  </sheetViews>
  <sheetFormatPr defaultColWidth="9.140625" defaultRowHeight="15"/>
  <cols>
    <col min="1" max="1" width="6.00390625" style="0" bestFit="1" customWidth="1"/>
    <col min="2" max="2" width="34.7109375" style="0" bestFit="1" customWidth="1"/>
    <col min="4" max="4" width="11.28125" style="0" bestFit="1" customWidth="1"/>
    <col min="5" max="5" width="6.421875" style="0" bestFit="1" customWidth="1"/>
    <col min="6" max="6" width="8.57421875" style="0" bestFit="1" customWidth="1"/>
    <col min="7" max="7" width="6.421875" style="0" bestFit="1" customWidth="1"/>
    <col min="8" max="8" width="7.421875" style="0" bestFit="1" customWidth="1"/>
    <col min="9" max="9" width="6.421875" style="0" bestFit="1" customWidth="1"/>
    <col min="10" max="10" width="8.00390625" style="0" bestFit="1" customWidth="1"/>
    <col min="11" max="11" width="7.421875" style="0" bestFit="1" customWidth="1"/>
    <col min="12" max="12" width="4.140625" style="0" bestFit="1" customWidth="1"/>
    <col min="13" max="13" width="8.8515625" style="0" customWidth="1"/>
  </cols>
  <sheetData>
    <row r="1" spans="2:13" ht="23.25">
      <c r="B1" s="217" t="s">
        <v>360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ht="25.5">
      <c r="A2" s="136" t="s">
        <v>251</v>
      </c>
      <c r="B2" s="137" t="s">
        <v>2</v>
      </c>
      <c r="C2" s="137" t="s">
        <v>252</v>
      </c>
      <c r="D2" s="138" t="s">
        <v>3</v>
      </c>
      <c r="E2" s="139" t="s">
        <v>253</v>
      </c>
      <c r="F2" s="139" t="s">
        <v>243</v>
      </c>
      <c r="G2" s="139" t="s">
        <v>254</v>
      </c>
      <c r="H2" s="139" t="s">
        <v>361</v>
      </c>
      <c r="I2" s="139" t="s">
        <v>255</v>
      </c>
      <c r="J2" s="139" t="s">
        <v>362</v>
      </c>
      <c r="K2" s="139" t="s">
        <v>363</v>
      </c>
      <c r="L2" s="139" t="s">
        <v>242</v>
      </c>
      <c r="M2" s="140" t="s">
        <v>6</v>
      </c>
    </row>
    <row r="3" spans="1:13" ht="15">
      <c r="A3" s="141">
        <v>1</v>
      </c>
      <c r="B3" s="131" t="s">
        <v>339</v>
      </c>
      <c r="C3" s="107" t="s">
        <v>8</v>
      </c>
      <c r="D3" s="132">
        <v>36040</v>
      </c>
      <c r="E3" s="135">
        <v>579</v>
      </c>
      <c r="F3" s="135">
        <v>2</v>
      </c>
      <c r="G3" s="135">
        <v>577</v>
      </c>
      <c r="H3" s="135">
        <v>2</v>
      </c>
      <c r="I3" s="135">
        <v>574</v>
      </c>
      <c r="J3" s="135">
        <v>2</v>
      </c>
      <c r="K3" s="146">
        <f aca="true" t="shared" si="0" ref="K3:K17">SUM(E3:J3)</f>
        <v>1736</v>
      </c>
      <c r="L3" s="145">
        <v>3</v>
      </c>
      <c r="M3" s="147">
        <f aca="true" t="shared" si="1" ref="M3:M17">(K3/L3)</f>
        <v>578.6666666666666</v>
      </c>
    </row>
    <row r="4" spans="1:13" ht="15">
      <c r="A4" s="141">
        <v>2</v>
      </c>
      <c r="B4" s="142" t="s">
        <v>337</v>
      </c>
      <c r="C4" s="143" t="s">
        <v>59</v>
      </c>
      <c r="D4" s="144">
        <v>36475</v>
      </c>
      <c r="E4" s="146">
        <v>583</v>
      </c>
      <c r="F4" s="146">
        <v>0.5</v>
      </c>
      <c r="G4" s="146">
        <v>568</v>
      </c>
      <c r="H4" s="146"/>
      <c r="I4" s="146">
        <v>572</v>
      </c>
      <c r="J4" s="146"/>
      <c r="K4" s="146">
        <f t="shared" si="0"/>
        <v>1723.5</v>
      </c>
      <c r="L4" s="145">
        <v>3</v>
      </c>
      <c r="M4" s="147">
        <f t="shared" si="1"/>
        <v>574.5</v>
      </c>
    </row>
    <row r="5" spans="1:13" ht="15">
      <c r="A5" s="141">
        <v>3</v>
      </c>
      <c r="B5" s="115" t="s">
        <v>321</v>
      </c>
      <c r="C5" s="92" t="s">
        <v>7</v>
      </c>
      <c r="D5" s="148">
        <v>37055</v>
      </c>
      <c r="E5" s="114">
        <v>568</v>
      </c>
      <c r="F5" s="114" t="s">
        <v>338</v>
      </c>
      <c r="G5" s="114">
        <v>571</v>
      </c>
      <c r="H5" s="114">
        <v>0.5</v>
      </c>
      <c r="I5" s="114">
        <v>577</v>
      </c>
      <c r="J5" s="114">
        <v>1</v>
      </c>
      <c r="K5" s="146">
        <f t="shared" si="0"/>
        <v>1717.5</v>
      </c>
      <c r="L5" s="145">
        <v>3</v>
      </c>
      <c r="M5" s="147">
        <f t="shared" si="1"/>
        <v>572.5</v>
      </c>
    </row>
    <row r="6" spans="1:13" ht="15">
      <c r="A6" s="141">
        <v>4</v>
      </c>
      <c r="B6" s="131" t="s">
        <v>341</v>
      </c>
      <c r="C6" s="107" t="s">
        <v>8</v>
      </c>
      <c r="D6" s="128">
        <v>35508</v>
      </c>
      <c r="E6" s="135">
        <v>571</v>
      </c>
      <c r="F6" s="135">
        <v>0.25</v>
      </c>
      <c r="G6" s="135">
        <v>577</v>
      </c>
      <c r="H6" s="135"/>
      <c r="I6" s="135">
        <v>566</v>
      </c>
      <c r="J6" s="135"/>
      <c r="K6" s="146">
        <f t="shared" si="0"/>
        <v>1714.25</v>
      </c>
      <c r="L6" s="145">
        <v>3</v>
      </c>
      <c r="M6" s="147">
        <f t="shared" si="1"/>
        <v>571.4166666666666</v>
      </c>
    </row>
    <row r="7" spans="1:13" ht="15">
      <c r="A7" s="141">
        <v>5</v>
      </c>
      <c r="B7" s="115" t="s">
        <v>340</v>
      </c>
      <c r="C7" s="92" t="s">
        <v>289</v>
      </c>
      <c r="D7" s="148">
        <v>37388</v>
      </c>
      <c r="E7" s="114">
        <v>562</v>
      </c>
      <c r="F7" s="114" t="s">
        <v>338</v>
      </c>
      <c r="G7" s="114">
        <v>576</v>
      </c>
      <c r="H7" s="114"/>
      <c r="I7" s="114">
        <v>575</v>
      </c>
      <c r="J7" s="114"/>
      <c r="K7" s="146">
        <f t="shared" si="0"/>
        <v>1713</v>
      </c>
      <c r="L7" s="145">
        <v>3</v>
      </c>
      <c r="M7" s="147">
        <f t="shared" si="1"/>
        <v>571</v>
      </c>
    </row>
    <row r="8" spans="1:13" ht="15">
      <c r="A8" s="141">
        <v>6</v>
      </c>
      <c r="B8" s="131" t="s">
        <v>328</v>
      </c>
      <c r="C8" s="107" t="s">
        <v>59</v>
      </c>
      <c r="D8" s="132">
        <v>35777</v>
      </c>
      <c r="E8" s="135">
        <v>566</v>
      </c>
      <c r="F8" s="135" t="s">
        <v>338</v>
      </c>
      <c r="G8" s="135">
        <v>569</v>
      </c>
      <c r="H8" s="135"/>
      <c r="I8" s="135">
        <v>570</v>
      </c>
      <c r="J8" s="135"/>
      <c r="K8" s="146">
        <f t="shared" si="0"/>
        <v>1705</v>
      </c>
      <c r="L8" s="145">
        <v>3</v>
      </c>
      <c r="M8" s="147">
        <f t="shared" si="1"/>
        <v>568.3333333333334</v>
      </c>
    </row>
    <row r="9" spans="1:13" ht="15">
      <c r="A9" s="141">
        <v>7</v>
      </c>
      <c r="B9" s="109" t="s">
        <v>342</v>
      </c>
      <c r="C9" s="90" t="s">
        <v>8</v>
      </c>
      <c r="D9" s="132">
        <v>35463</v>
      </c>
      <c r="E9" s="135">
        <v>565</v>
      </c>
      <c r="F9" s="135" t="s">
        <v>338</v>
      </c>
      <c r="G9" s="135">
        <v>569</v>
      </c>
      <c r="H9" s="135"/>
      <c r="I9" s="135">
        <v>570</v>
      </c>
      <c r="J9" s="135">
        <v>0.25</v>
      </c>
      <c r="K9" s="146">
        <f t="shared" si="0"/>
        <v>1704.25</v>
      </c>
      <c r="L9" s="145">
        <v>3</v>
      </c>
      <c r="M9" s="147">
        <f t="shared" si="1"/>
        <v>568.0833333333334</v>
      </c>
    </row>
    <row r="10" spans="1:13" ht="15">
      <c r="A10" s="141">
        <v>8</v>
      </c>
      <c r="B10" s="115" t="s">
        <v>314</v>
      </c>
      <c r="C10" s="92" t="s">
        <v>8</v>
      </c>
      <c r="D10" s="148">
        <v>37525</v>
      </c>
      <c r="E10" s="114">
        <v>567</v>
      </c>
      <c r="F10" s="114" t="s">
        <v>338</v>
      </c>
      <c r="G10" s="114">
        <v>566</v>
      </c>
      <c r="H10" s="114">
        <v>1</v>
      </c>
      <c r="I10" s="114">
        <v>569</v>
      </c>
      <c r="J10" s="114">
        <v>0.5</v>
      </c>
      <c r="K10" s="146">
        <f t="shared" si="0"/>
        <v>1703.5</v>
      </c>
      <c r="L10" s="145">
        <v>3</v>
      </c>
      <c r="M10" s="147">
        <f t="shared" si="1"/>
        <v>567.8333333333334</v>
      </c>
    </row>
    <row r="11" spans="1:13" ht="15">
      <c r="A11" s="141">
        <v>9</v>
      </c>
      <c r="B11" s="115" t="s">
        <v>343</v>
      </c>
      <c r="C11" s="92" t="s">
        <v>8</v>
      </c>
      <c r="D11" s="149">
        <v>38255</v>
      </c>
      <c r="E11" s="150">
        <v>566</v>
      </c>
      <c r="F11" s="114" t="s">
        <v>338</v>
      </c>
      <c r="G11" s="150">
        <v>571</v>
      </c>
      <c r="H11" s="150"/>
      <c r="I11" s="150">
        <v>566</v>
      </c>
      <c r="J11" s="150"/>
      <c r="K11" s="146">
        <f t="shared" si="0"/>
        <v>1703</v>
      </c>
      <c r="L11" s="145">
        <v>3</v>
      </c>
      <c r="M11" s="147">
        <f t="shared" si="1"/>
        <v>567.6666666666666</v>
      </c>
    </row>
    <row r="12" spans="1:13" ht="15">
      <c r="A12" s="141">
        <v>10</v>
      </c>
      <c r="B12" s="131" t="s">
        <v>317</v>
      </c>
      <c r="C12" s="107" t="s">
        <v>318</v>
      </c>
      <c r="D12" s="128">
        <v>35595</v>
      </c>
      <c r="E12" s="135">
        <v>566</v>
      </c>
      <c r="F12" s="135" t="s">
        <v>338</v>
      </c>
      <c r="G12" s="135">
        <v>565</v>
      </c>
      <c r="H12" s="135"/>
      <c r="I12" s="135">
        <v>568</v>
      </c>
      <c r="J12" s="135"/>
      <c r="K12" s="146">
        <f t="shared" si="0"/>
        <v>1699</v>
      </c>
      <c r="L12" s="145">
        <v>3</v>
      </c>
      <c r="M12" s="147">
        <f t="shared" si="1"/>
        <v>566.3333333333334</v>
      </c>
    </row>
    <row r="13" spans="1:13" ht="15">
      <c r="A13" s="141">
        <v>11</v>
      </c>
      <c r="B13" s="131" t="s">
        <v>312</v>
      </c>
      <c r="C13" s="107" t="s">
        <v>7</v>
      </c>
      <c r="D13" s="128">
        <v>36094</v>
      </c>
      <c r="E13" s="135">
        <v>565</v>
      </c>
      <c r="F13" s="135" t="s">
        <v>338</v>
      </c>
      <c r="G13" s="135">
        <v>567</v>
      </c>
      <c r="H13" s="135"/>
      <c r="I13" s="135">
        <v>567</v>
      </c>
      <c r="J13" s="135"/>
      <c r="K13" s="146">
        <f t="shared" si="0"/>
        <v>1699</v>
      </c>
      <c r="L13" s="145">
        <v>3</v>
      </c>
      <c r="M13" s="147">
        <f t="shared" si="1"/>
        <v>566.3333333333334</v>
      </c>
    </row>
    <row r="14" spans="1:13" ht="15">
      <c r="A14" s="141">
        <v>12</v>
      </c>
      <c r="B14" s="115" t="s">
        <v>344</v>
      </c>
      <c r="C14" s="92" t="s">
        <v>7</v>
      </c>
      <c r="D14" s="149">
        <v>36631</v>
      </c>
      <c r="E14" s="114">
        <v>566</v>
      </c>
      <c r="F14" s="114" t="s">
        <v>338</v>
      </c>
      <c r="G14" s="150">
        <v>565</v>
      </c>
      <c r="H14" s="150"/>
      <c r="I14" s="150">
        <v>566</v>
      </c>
      <c r="J14" s="150"/>
      <c r="K14" s="146">
        <f t="shared" si="0"/>
        <v>1697</v>
      </c>
      <c r="L14" s="145">
        <v>3</v>
      </c>
      <c r="M14" s="147">
        <f t="shared" si="1"/>
        <v>565.6666666666666</v>
      </c>
    </row>
    <row r="15" spans="1:13" ht="15">
      <c r="A15" s="141">
        <v>13</v>
      </c>
      <c r="B15" s="115" t="s">
        <v>345</v>
      </c>
      <c r="C15" s="92" t="s">
        <v>323</v>
      </c>
      <c r="D15" s="149">
        <v>37428</v>
      </c>
      <c r="E15" s="150">
        <v>560</v>
      </c>
      <c r="F15" s="114" t="s">
        <v>338</v>
      </c>
      <c r="G15" s="150">
        <v>564</v>
      </c>
      <c r="H15" s="150"/>
      <c r="I15" s="150">
        <v>572</v>
      </c>
      <c r="J15" s="150"/>
      <c r="K15" s="146">
        <f t="shared" si="0"/>
        <v>1696</v>
      </c>
      <c r="L15" s="145">
        <v>3</v>
      </c>
      <c r="M15" s="147">
        <f t="shared" si="1"/>
        <v>565.3333333333334</v>
      </c>
    </row>
    <row r="16" spans="1:13" ht="15">
      <c r="A16" s="141">
        <v>14</v>
      </c>
      <c r="B16" s="142" t="s">
        <v>346</v>
      </c>
      <c r="C16" s="143" t="s">
        <v>7</v>
      </c>
      <c r="D16" s="144">
        <v>36461</v>
      </c>
      <c r="E16" s="146">
        <v>556</v>
      </c>
      <c r="F16" s="146" t="s">
        <v>338</v>
      </c>
      <c r="G16" s="146">
        <v>569</v>
      </c>
      <c r="H16" s="146" t="s">
        <v>364</v>
      </c>
      <c r="I16" s="146">
        <v>569</v>
      </c>
      <c r="J16" s="146"/>
      <c r="K16" s="146">
        <f t="shared" si="0"/>
        <v>1694</v>
      </c>
      <c r="L16" s="145">
        <v>3</v>
      </c>
      <c r="M16" s="147">
        <f t="shared" si="1"/>
        <v>564.6666666666666</v>
      </c>
    </row>
    <row r="17" spans="1:13" ht="15">
      <c r="A17" s="141">
        <v>15</v>
      </c>
      <c r="B17" s="131" t="s">
        <v>348</v>
      </c>
      <c r="C17" s="107" t="s">
        <v>8</v>
      </c>
      <c r="D17" s="128">
        <v>35603</v>
      </c>
      <c r="E17" s="135">
        <v>570</v>
      </c>
      <c r="F17" s="135">
        <v>0.25</v>
      </c>
      <c r="G17" s="135">
        <v>561</v>
      </c>
      <c r="H17" s="135"/>
      <c r="I17" s="135">
        <v>562</v>
      </c>
      <c r="J17" s="135"/>
      <c r="K17" s="146">
        <f t="shared" si="0"/>
        <v>1693.25</v>
      </c>
      <c r="L17" s="145">
        <v>3</v>
      </c>
      <c r="M17" s="147">
        <f t="shared" si="1"/>
        <v>564.4166666666666</v>
      </c>
    </row>
  </sheetData>
  <sheetProtection/>
  <mergeCells count="1">
    <mergeCell ref="B1:M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B22" sqref="B22"/>
    </sheetView>
  </sheetViews>
  <sheetFormatPr defaultColWidth="9.140625" defaultRowHeight="15"/>
  <cols>
    <col min="1" max="1" width="6.00390625" style="0" bestFit="1" customWidth="1"/>
    <col min="2" max="2" width="34.7109375" style="0" bestFit="1" customWidth="1"/>
    <col min="4" max="4" width="11.28125" style="0" bestFit="1" customWidth="1"/>
    <col min="5" max="5" width="6.421875" style="0" bestFit="1" customWidth="1"/>
    <col min="6" max="6" width="8.57421875" style="0" bestFit="1" customWidth="1"/>
    <col min="7" max="7" width="6.421875" style="0" bestFit="1" customWidth="1"/>
    <col min="8" max="8" width="7.421875" style="0" bestFit="1" customWidth="1"/>
    <col min="9" max="9" width="6.421875" style="0" bestFit="1" customWidth="1"/>
    <col min="10" max="10" width="8.00390625" style="0" bestFit="1" customWidth="1"/>
    <col min="11" max="11" width="7.421875" style="0" bestFit="1" customWidth="1"/>
    <col min="12" max="12" width="4.140625" style="0" bestFit="1" customWidth="1"/>
    <col min="13" max="13" width="8.8515625" style="0" customWidth="1"/>
  </cols>
  <sheetData>
    <row r="1" spans="2:13" ht="23.25">
      <c r="B1" s="217" t="s">
        <v>365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ht="25.5">
      <c r="A2" s="136" t="s">
        <v>251</v>
      </c>
      <c r="B2" s="137" t="s">
        <v>2</v>
      </c>
      <c r="C2" s="137" t="s">
        <v>252</v>
      </c>
      <c r="D2" s="138" t="s">
        <v>3</v>
      </c>
      <c r="E2" s="139" t="s">
        <v>253</v>
      </c>
      <c r="F2" s="139" t="s">
        <v>243</v>
      </c>
      <c r="G2" s="139" t="s">
        <v>254</v>
      </c>
      <c r="H2" s="139" t="s">
        <v>361</v>
      </c>
      <c r="I2" s="139" t="s">
        <v>255</v>
      </c>
      <c r="J2" s="139" t="s">
        <v>362</v>
      </c>
      <c r="K2" s="139" t="s">
        <v>363</v>
      </c>
      <c r="L2" s="139" t="s">
        <v>242</v>
      </c>
      <c r="M2" s="140" t="s">
        <v>6</v>
      </c>
    </row>
    <row r="3" spans="1:13" ht="15">
      <c r="A3" s="141">
        <v>1</v>
      </c>
      <c r="B3" s="142" t="s">
        <v>337</v>
      </c>
      <c r="C3" s="143" t="s">
        <v>59</v>
      </c>
      <c r="D3" s="144">
        <v>36475</v>
      </c>
      <c r="E3" s="146">
        <v>583</v>
      </c>
      <c r="F3" s="146">
        <v>3</v>
      </c>
      <c r="G3" s="146">
        <v>568</v>
      </c>
      <c r="H3" s="146"/>
      <c r="I3" s="146">
        <v>572</v>
      </c>
      <c r="J3" s="146"/>
      <c r="K3" s="146">
        <f aca="true" t="shared" si="0" ref="K3:K20">SUM(E3:J3)</f>
        <v>1726</v>
      </c>
      <c r="L3" s="145">
        <v>3</v>
      </c>
      <c r="M3" s="147">
        <f aca="true" t="shared" si="1" ref="M3:M20">(K3/L3)</f>
        <v>575.3333333333334</v>
      </c>
    </row>
    <row r="4" spans="1:13" ht="15">
      <c r="A4" s="141">
        <v>2</v>
      </c>
      <c r="B4" s="115" t="s">
        <v>340</v>
      </c>
      <c r="C4" s="92" t="s">
        <v>289</v>
      </c>
      <c r="D4" s="148">
        <v>37388</v>
      </c>
      <c r="E4" s="114">
        <v>562</v>
      </c>
      <c r="F4" s="114" t="s">
        <v>338</v>
      </c>
      <c r="G4" s="114">
        <v>576</v>
      </c>
      <c r="H4" s="114">
        <v>2</v>
      </c>
      <c r="I4" s="114">
        <v>575</v>
      </c>
      <c r="J4" s="114">
        <v>2</v>
      </c>
      <c r="K4" s="146">
        <f t="shared" si="0"/>
        <v>1717</v>
      </c>
      <c r="L4" s="145">
        <v>3</v>
      </c>
      <c r="M4" s="147">
        <f t="shared" si="1"/>
        <v>572.3333333333334</v>
      </c>
    </row>
    <row r="5" spans="1:13" ht="15">
      <c r="A5" s="141">
        <v>3</v>
      </c>
      <c r="B5" s="115" t="s">
        <v>321</v>
      </c>
      <c r="C5" s="92" t="s">
        <v>7</v>
      </c>
      <c r="D5" s="148">
        <v>37055</v>
      </c>
      <c r="E5" s="114">
        <v>568</v>
      </c>
      <c r="F5" s="114">
        <v>0.25</v>
      </c>
      <c r="G5" s="114">
        <v>571</v>
      </c>
      <c r="H5" s="114"/>
      <c r="I5" s="114">
        <v>577</v>
      </c>
      <c r="J5" s="114">
        <v>0.5</v>
      </c>
      <c r="K5" s="146">
        <f t="shared" si="0"/>
        <v>1716.75</v>
      </c>
      <c r="L5" s="145">
        <v>3</v>
      </c>
      <c r="M5" s="147">
        <f t="shared" si="1"/>
        <v>572.25</v>
      </c>
    </row>
    <row r="6" spans="1:13" ht="15">
      <c r="A6" s="141">
        <v>4</v>
      </c>
      <c r="B6" s="115" t="s">
        <v>314</v>
      </c>
      <c r="C6" s="92" t="s">
        <v>8</v>
      </c>
      <c r="D6" s="148">
        <v>37525</v>
      </c>
      <c r="E6" s="114">
        <v>567</v>
      </c>
      <c r="F6" s="114">
        <v>2</v>
      </c>
      <c r="G6" s="114">
        <v>566</v>
      </c>
      <c r="H6" s="114"/>
      <c r="I6" s="114">
        <v>569</v>
      </c>
      <c r="J6" s="114"/>
      <c r="K6" s="146">
        <f t="shared" si="0"/>
        <v>1704</v>
      </c>
      <c r="L6" s="145">
        <v>3</v>
      </c>
      <c r="M6" s="147">
        <f t="shared" si="1"/>
        <v>568</v>
      </c>
    </row>
    <row r="7" spans="1:13" ht="15">
      <c r="A7" s="141">
        <v>5</v>
      </c>
      <c r="B7" s="115" t="s">
        <v>343</v>
      </c>
      <c r="C7" s="92" t="s">
        <v>8</v>
      </c>
      <c r="D7" s="149">
        <v>38255</v>
      </c>
      <c r="E7" s="150">
        <v>566</v>
      </c>
      <c r="F7" s="114">
        <v>0.5</v>
      </c>
      <c r="G7" s="150">
        <v>571</v>
      </c>
      <c r="H7" s="150">
        <v>0.25</v>
      </c>
      <c r="I7" s="150">
        <v>566</v>
      </c>
      <c r="J7" s="150"/>
      <c r="K7" s="146">
        <f t="shared" si="0"/>
        <v>1703.75</v>
      </c>
      <c r="L7" s="145">
        <v>3</v>
      </c>
      <c r="M7" s="147">
        <f t="shared" si="1"/>
        <v>567.9166666666666</v>
      </c>
    </row>
    <row r="8" spans="1:13" ht="15">
      <c r="A8" s="141">
        <v>6</v>
      </c>
      <c r="B8" s="115" t="s">
        <v>344</v>
      </c>
      <c r="C8" s="92" t="s">
        <v>7</v>
      </c>
      <c r="D8" s="149">
        <v>36631</v>
      </c>
      <c r="E8" s="114">
        <v>566</v>
      </c>
      <c r="F8" s="114">
        <v>0.25</v>
      </c>
      <c r="G8" s="150">
        <v>565</v>
      </c>
      <c r="H8" s="150"/>
      <c r="I8" s="150">
        <v>566</v>
      </c>
      <c r="J8" s="150"/>
      <c r="K8" s="146">
        <f t="shared" si="0"/>
        <v>1697.25</v>
      </c>
      <c r="L8" s="145">
        <v>3</v>
      </c>
      <c r="M8" s="147">
        <f t="shared" si="1"/>
        <v>565.75</v>
      </c>
    </row>
    <row r="9" spans="1:13" ht="15">
      <c r="A9" s="141">
        <v>7</v>
      </c>
      <c r="B9" s="115" t="s">
        <v>345</v>
      </c>
      <c r="C9" s="92" t="s">
        <v>323</v>
      </c>
      <c r="D9" s="149">
        <v>37428</v>
      </c>
      <c r="E9" s="150">
        <v>560</v>
      </c>
      <c r="F9" s="114" t="s">
        <v>338</v>
      </c>
      <c r="G9" s="150">
        <v>564</v>
      </c>
      <c r="H9" s="150"/>
      <c r="I9" s="150">
        <v>572</v>
      </c>
      <c r="J9" s="150"/>
      <c r="K9" s="146">
        <f t="shared" si="0"/>
        <v>1696</v>
      </c>
      <c r="L9" s="145">
        <v>3</v>
      </c>
      <c r="M9" s="147">
        <f t="shared" si="1"/>
        <v>565.3333333333334</v>
      </c>
    </row>
    <row r="10" spans="1:13" ht="15">
      <c r="A10" s="141">
        <v>8</v>
      </c>
      <c r="B10" s="142" t="s">
        <v>346</v>
      </c>
      <c r="C10" s="143" t="s">
        <v>7</v>
      </c>
      <c r="D10" s="144">
        <v>36461</v>
      </c>
      <c r="E10" s="146">
        <v>556</v>
      </c>
      <c r="F10" s="146" t="s">
        <v>338</v>
      </c>
      <c r="G10" s="146">
        <v>569</v>
      </c>
      <c r="H10" s="146"/>
      <c r="I10" s="146">
        <v>569</v>
      </c>
      <c r="J10" s="146">
        <v>0.25</v>
      </c>
      <c r="K10" s="146">
        <f t="shared" si="0"/>
        <v>1694.25</v>
      </c>
      <c r="L10" s="145">
        <v>3</v>
      </c>
      <c r="M10" s="147">
        <f t="shared" si="1"/>
        <v>564.75</v>
      </c>
    </row>
    <row r="11" spans="1:13" ht="15">
      <c r="A11" s="141">
        <v>9</v>
      </c>
      <c r="B11" s="115" t="s">
        <v>347</v>
      </c>
      <c r="C11" s="92" t="s">
        <v>289</v>
      </c>
      <c r="D11" s="148">
        <v>36892</v>
      </c>
      <c r="E11" s="114">
        <v>566</v>
      </c>
      <c r="F11" s="114">
        <v>0.25</v>
      </c>
      <c r="G11" s="114">
        <v>564</v>
      </c>
      <c r="H11" s="114"/>
      <c r="I11" s="114">
        <v>563</v>
      </c>
      <c r="J11" s="114"/>
      <c r="K11" s="146">
        <f t="shared" si="0"/>
        <v>1693.25</v>
      </c>
      <c r="L11" s="145">
        <v>3</v>
      </c>
      <c r="M11" s="147">
        <f t="shared" si="1"/>
        <v>564.4166666666666</v>
      </c>
    </row>
    <row r="12" spans="1:13" ht="15">
      <c r="A12" s="141">
        <v>10</v>
      </c>
      <c r="B12" s="142" t="s">
        <v>349</v>
      </c>
      <c r="C12" s="143" t="s">
        <v>8</v>
      </c>
      <c r="D12" s="151">
        <v>36201</v>
      </c>
      <c r="E12" s="155">
        <v>564</v>
      </c>
      <c r="F12" s="146">
        <v>1</v>
      </c>
      <c r="G12" s="155">
        <v>562</v>
      </c>
      <c r="H12" s="155"/>
      <c r="I12" s="155">
        <v>566</v>
      </c>
      <c r="J12" s="155"/>
      <c r="K12" s="146">
        <f t="shared" si="0"/>
        <v>1693</v>
      </c>
      <c r="L12" s="145">
        <v>3</v>
      </c>
      <c r="M12" s="147">
        <f t="shared" si="1"/>
        <v>564.3333333333334</v>
      </c>
    </row>
    <row r="13" spans="1:13" ht="15">
      <c r="A13" s="141">
        <v>11</v>
      </c>
      <c r="B13" s="142" t="s">
        <v>350</v>
      </c>
      <c r="C13" s="143" t="s">
        <v>8</v>
      </c>
      <c r="D13" s="151">
        <v>36198</v>
      </c>
      <c r="E13" s="155">
        <v>562</v>
      </c>
      <c r="F13" s="146" t="s">
        <v>338</v>
      </c>
      <c r="G13" s="155">
        <v>565</v>
      </c>
      <c r="H13" s="155"/>
      <c r="I13" s="155">
        <v>563</v>
      </c>
      <c r="J13" s="155"/>
      <c r="K13" s="146">
        <f t="shared" si="0"/>
        <v>1690</v>
      </c>
      <c r="L13" s="145">
        <v>3</v>
      </c>
      <c r="M13" s="147">
        <f t="shared" si="1"/>
        <v>563.3333333333334</v>
      </c>
    </row>
    <row r="14" spans="1:13" ht="15">
      <c r="A14" s="141">
        <v>12</v>
      </c>
      <c r="B14" s="115" t="s">
        <v>352</v>
      </c>
      <c r="C14" s="92" t="s">
        <v>8</v>
      </c>
      <c r="D14" s="149">
        <v>36885</v>
      </c>
      <c r="E14" s="150">
        <v>561</v>
      </c>
      <c r="F14" s="114" t="s">
        <v>338</v>
      </c>
      <c r="G14" s="150">
        <v>566</v>
      </c>
      <c r="H14" s="150"/>
      <c r="I14" s="150">
        <v>561</v>
      </c>
      <c r="J14" s="150"/>
      <c r="K14" s="146">
        <f t="shared" si="0"/>
        <v>1688</v>
      </c>
      <c r="L14" s="145">
        <v>3</v>
      </c>
      <c r="M14" s="147">
        <f t="shared" si="1"/>
        <v>562.6666666666666</v>
      </c>
    </row>
    <row r="15" spans="1:13" ht="15">
      <c r="A15" s="141">
        <v>13</v>
      </c>
      <c r="B15" s="115" t="s">
        <v>354</v>
      </c>
      <c r="C15" s="92" t="s">
        <v>59</v>
      </c>
      <c r="D15" s="148">
        <v>37000</v>
      </c>
      <c r="E15" s="114">
        <v>553</v>
      </c>
      <c r="F15" s="114" t="s">
        <v>338</v>
      </c>
      <c r="G15" s="114">
        <v>564</v>
      </c>
      <c r="H15" s="114"/>
      <c r="I15" s="114">
        <v>570</v>
      </c>
      <c r="J15" s="114"/>
      <c r="K15" s="146">
        <f t="shared" si="0"/>
        <v>1687</v>
      </c>
      <c r="L15" s="145">
        <v>3</v>
      </c>
      <c r="M15" s="147">
        <f t="shared" si="1"/>
        <v>562.3333333333334</v>
      </c>
    </row>
    <row r="16" spans="1:13" ht="15">
      <c r="A16" s="141">
        <v>14</v>
      </c>
      <c r="B16" s="152" t="s">
        <v>325</v>
      </c>
      <c r="C16" s="143" t="s">
        <v>8</v>
      </c>
      <c r="D16" s="151" t="s">
        <v>382</v>
      </c>
      <c r="E16" s="155">
        <v>554</v>
      </c>
      <c r="F16" s="146" t="s">
        <v>338</v>
      </c>
      <c r="G16" s="155">
        <v>564</v>
      </c>
      <c r="H16" s="155"/>
      <c r="I16" s="155">
        <v>568</v>
      </c>
      <c r="J16" s="155">
        <v>1</v>
      </c>
      <c r="K16" s="146">
        <f t="shared" si="0"/>
        <v>1687</v>
      </c>
      <c r="L16" s="145">
        <v>3</v>
      </c>
      <c r="M16" s="147">
        <f t="shared" si="1"/>
        <v>562.3333333333334</v>
      </c>
    </row>
    <row r="17" spans="1:13" ht="15">
      <c r="A17" s="141">
        <v>15</v>
      </c>
      <c r="B17" s="112" t="s">
        <v>355</v>
      </c>
      <c r="C17" s="92" t="s">
        <v>33</v>
      </c>
      <c r="D17" s="148">
        <v>37117</v>
      </c>
      <c r="E17" s="150">
        <v>561</v>
      </c>
      <c r="F17" s="114"/>
      <c r="G17" s="114">
        <v>557</v>
      </c>
      <c r="H17" s="114"/>
      <c r="I17" s="114">
        <v>567</v>
      </c>
      <c r="J17" s="114"/>
      <c r="K17" s="146">
        <f t="shared" si="0"/>
        <v>1685</v>
      </c>
      <c r="L17" s="145">
        <v>3</v>
      </c>
      <c r="M17" s="147">
        <f t="shared" si="1"/>
        <v>561.6666666666666</v>
      </c>
    </row>
    <row r="18" spans="1:13" ht="15">
      <c r="A18" s="141">
        <v>16</v>
      </c>
      <c r="B18" s="115" t="s">
        <v>385</v>
      </c>
      <c r="C18" s="92" t="s">
        <v>323</v>
      </c>
      <c r="D18" s="149">
        <v>37428</v>
      </c>
      <c r="E18" s="150">
        <v>559</v>
      </c>
      <c r="F18" s="114" t="s">
        <v>338</v>
      </c>
      <c r="G18" s="150">
        <v>561</v>
      </c>
      <c r="H18" s="150"/>
      <c r="I18" s="150">
        <v>565</v>
      </c>
      <c r="J18" s="150"/>
      <c r="K18" s="146">
        <f t="shared" si="0"/>
        <v>1685</v>
      </c>
      <c r="L18" s="145">
        <v>3</v>
      </c>
      <c r="M18" s="147">
        <f t="shared" si="1"/>
        <v>561.6666666666666</v>
      </c>
    </row>
    <row r="19" spans="1:13" ht="15">
      <c r="A19" s="141">
        <v>17</v>
      </c>
      <c r="B19" s="142" t="s">
        <v>386</v>
      </c>
      <c r="C19" s="143" t="s">
        <v>10</v>
      </c>
      <c r="D19" s="151">
        <v>36280</v>
      </c>
      <c r="E19" s="155">
        <v>564</v>
      </c>
      <c r="F19" s="146" t="s">
        <v>338</v>
      </c>
      <c r="G19" s="155">
        <v>564</v>
      </c>
      <c r="H19" s="155"/>
      <c r="I19" s="155">
        <v>557</v>
      </c>
      <c r="J19" s="155"/>
      <c r="K19" s="146">
        <f t="shared" si="0"/>
        <v>1685</v>
      </c>
      <c r="L19" s="145">
        <v>3</v>
      </c>
      <c r="M19" s="147">
        <f t="shared" si="1"/>
        <v>561.6666666666666</v>
      </c>
    </row>
    <row r="20" spans="1:13" ht="15">
      <c r="A20" s="141">
        <v>18</v>
      </c>
      <c r="B20" s="115" t="s">
        <v>387</v>
      </c>
      <c r="C20" s="92" t="s">
        <v>289</v>
      </c>
      <c r="D20" s="148">
        <v>36604</v>
      </c>
      <c r="E20" s="114">
        <v>550</v>
      </c>
      <c r="F20" s="114" t="s">
        <v>338</v>
      </c>
      <c r="G20" s="114">
        <v>568</v>
      </c>
      <c r="H20" s="114">
        <v>1</v>
      </c>
      <c r="I20" s="114">
        <v>566</v>
      </c>
      <c r="J20" s="114"/>
      <c r="K20" s="146">
        <f t="shared" si="0"/>
        <v>1685</v>
      </c>
      <c r="L20" s="145">
        <v>3</v>
      </c>
      <c r="M20" s="147">
        <f t="shared" si="1"/>
        <v>561.6666666666666</v>
      </c>
    </row>
  </sheetData>
  <sheetProtection/>
  <mergeCells count="1">
    <mergeCell ref="B1:M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2">
      <selection activeCell="A18" sqref="A18:IV26"/>
    </sheetView>
  </sheetViews>
  <sheetFormatPr defaultColWidth="9.140625" defaultRowHeight="15"/>
  <cols>
    <col min="2" max="2" width="26.57421875" style="0" bestFit="1" customWidth="1"/>
    <col min="4" max="4" width="10.421875" style="0" bestFit="1" customWidth="1"/>
  </cols>
  <sheetData>
    <row r="1" spans="1:8" ht="23.25">
      <c r="A1" s="216" t="s">
        <v>366</v>
      </c>
      <c r="B1" s="216"/>
      <c r="C1" s="216"/>
      <c r="D1" s="216"/>
      <c r="E1" s="216"/>
      <c r="F1" s="216"/>
      <c r="G1" s="216"/>
      <c r="H1" s="216"/>
    </row>
    <row r="2" spans="1:8" ht="25.5">
      <c r="A2" s="162" t="s">
        <v>251</v>
      </c>
      <c r="B2" s="159" t="s">
        <v>2</v>
      </c>
      <c r="C2" s="159" t="s">
        <v>252</v>
      </c>
      <c r="D2" s="160" t="s">
        <v>3</v>
      </c>
      <c r="E2" s="124" t="s">
        <v>253</v>
      </c>
      <c r="F2" s="124" t="s">
        <v>254</v>
      </c>
      <c r="G2" s="124" t="s">
        <v>255</v>
      </c>
      <c r="H2" s="125" t="s">
        <v>311</v>
      </c>
    </row>
    <row r="3" spans="1:8" ht="15">
      <c r="A3" s="173">
        <v>1</v>
      </c>
      <c r="B3" s="109" t="s">
        <v>314</v>
      </c>
      <c r="C3" s="107" t="s">
        <v>8</v>
      </c>
      <c r="D3" s="177">
        <v>37525</v>
      </c>
      <c r="E3" s="126">
        <v>560</v>
      </c>
      <c r="F3" s="126">
        <v>566</v>
      </c>
      <c r="G3" s="126">
        <v>569</v>
      </c>
      <c r="H3" s="127">
        <f aca="true" t="shared" si="0" ref="H3:H17">AVERAGE(G3,F3,E3)</f>
        <v>565</v>
      </c>
    </row>
    <row r="4" spans="1:8" ht="15">
      <c r="A4" s="173">
        <v>2</v>
      </c>
      <c r="B4" s="109" t="s">
        <v>316</v>
      </c>
      <c r="C4" s="107" t="s">
        <v>33</v>
      </c>
      <c r="D4" s="128">
        <v>35492</v>
      </c>
      <c r="E4" s="126">
        <v>561</v>
      </c>
      <c r="F4" s="126">
        <v>555</v>
      </c>
      <c r="G4" s="126">
        <v>570</v>
      </c>
      <c r="H4" s="127">
        <f t="shared" si="0"/>
        <v>562</v>
      </c>
    </row>
    <row r="5" spans="1:8" ht="15">
      <c r="A5" s="173">
        <v>3</v>
      </c>
      <c r="B5" s="109" t="s">
        <v>326</v>
      </c>
      <c r="C5" s="107" t="s">
        <v>8</v>
      </c>
      <c r="D5" s="128">
        <v>36743</v>
      </c>
      <c r="E5" s="126">
        <v>566</v>
      </c>
      <c r="F5" s="126">
        <v>559</v>
      </c>
      <c r="G5" s="126">
        <v>559</v>
      </c>
      <c r="H5" s="127">
        <f t="shared" si="0"/>
        <v>561.3333333333334</v>
      </c>
    </row>
    <row r="6" spans="1:8" ht="15">
      <c r="A6" s="173">
        <v>4</v>
      </c>
      <c r="B6" s="111" t="s">
        <v>312</v>
      </c>
      <c r="C6" s="107" t="s">
        <v>7</v>
      </c>
      <c r="D6" s="128">
        <v>36094</v>
      </c>
      <c r="E6" s="126">
        <v>551</v>
      </c>
      <c r="F6" s="126">
        <v>562</v>
      </c>
      <c r="G6" s="126">
        <v>564</v>
      </c>
      <c r="H6" s="127">
        <f t="shared" si="0"/>
        <v>559</v>
      </c>
    </row>
    <row r="7" spans="1:8" ht="15">
      <c r="A7" s="173">
        <v>5</v>
      </c>
      <c r="B7" s="131" t="s">
        <v>324</v>
      </c>
      <c r="C7" s="107" t="s">
        <v>10</v>
      </c>
      <c r="D7" s="132">
        <v>36173</v>
      </c>
      <c r="E7" s="126">
        <v>548</v>
      </c>
      <c r="F7" s="126">
        <v>568</v>
      </c>
      <c r="G7" s="126">
        <v>560</v>
      </c>
      <c r="H7" s="127">
        <f t="shared" si="0"/>
        <v>558.6666666666666</v>
      </c>
    </row>
    <row r="8" spans="1:8" ht="15">
      <c r="A8" s="173">
        <v>6</v>
      </c>
      <c r="B8" s="109" t="s">
        <v>322</v>
      </c>
      <c r="C8" s="107" t="s">
        <v>323</v>
      </c>
      <c r="D8" s="128">
        <v>36517</v>
      </c>
      <c r="E8" s="126">
        <v>552</v>
      </c>
      <c r="F8" s="126">
        <v>550</v>
      </c>
      <c r="G8" s="126">
        <v>560</v>
      </c>
      <c r="H8" s="127">
        <f t="shared" si="0"/>
        <v>554</v>
      </c>
    </row>
    <row r="9" spans="1:8" ht="15">
      <c r="A9" s="173">
        <v>7</v>
      </c>
      <c r="B9" s="111" t="s">
        <v>317</v>
      </c>
      <c r="C9" s="107" t="s">
        <v>318</v>
      </c>
      <c r="D9" s="128">
        <v>35595</v>
      </c>
      <c r="E9" s="126">
        <v>558</v>
      </c>
      <c r="F9" s="126">
        <v>550</v>
      </c>
      <c r="G9" s="126">
        <v>551</v>
      </c>
      <c r="H9" s="127">
        <f t="shared" si="0"/>
        <v>553</v>
      </c>
    </row>
    <row r="10" spans="1:8" ht="15">
      <c r="A10" s="173">
        <v>8</v>
      </c>
      <c r="B10" s="109" t="s">
        <v>319</v>
      </c>
      <c r="C10" s="107" t="s">
        <v>289</v>
      </c>
      <c r="D10" s="128">
        <v>35506</v>
      </c>
      <c r="E10" s="126">
        <v>551</v>
      </c>
      <c r="F10" s="126">
        <v>560</v>
      </c>
      <c r="G10" s="126">
        <v>543</v>
      </c>
      <c r="H10" s="127">
        <f t="shared" si="0"/>
        <v>551.3333333333334</v>
      </c>
    </row>
    <row r="11" spans="1:8" ht="15">
      <c r="A11" s="173">
        <v>9</v>
      </c>
      <c r="B11" s="111" t="s">
        <v>334</v>
      </c>
      <c r="C11" s="107" t="s">
        <v>58</v>
      </c>
      <c r="D11" s="128">
        <v>35624</v>
      </c>
      <c r="E11" s="126">
        <v>562</v>
      </c>
      <c r="F11" s="126">
        <v>548</v>
      </c>
      <c r="G11" s="126">
        <v>535</v>
      </c>
      <c r="H11" s="127">
        <f t="shared" si="0"/>
        <v>548.3333333333334</v>
      </c>
    </row>
    <row r="12" spans="1:8" ht="15">
      <c r="A12" s="173">
        <v>10</v>
      </c>
      <c r="B12" s="178" t="s">
        <v>321</v>
      </c>
      <c r="C12" s="179" t="s">
        <v>7</v>
      </c>
      <c r="D12" s="180">
        <v>37055</v>
      </c>
      <c r="E12" s="126">
        <v>546</v>
      </c>
      <c r="F12" s="126">
        <v>538</v>
      </c>
      <c r="G12" s="126">
        <v>558</v>
      </c>
      <c r="H12" s="127">
        <f t="shared" si="0"/>
        <v>547.3333333333334</v>
      </c>
    </row>
    <row r="13" spans="1:8" ht="15">
      <c r="A13" s="173">
        <v>11</v>
      </c>
      <c r="B13" s="131" t="s">
        <v>335</v>
      </c>
      <c r="C13" s="107" t="s">
        <v>74</v>
      </c>
      <c r="D13" s="128">
        <v>36894</v>
      </c>
      <c r="E13" s="126">
        <v>552</v>
      </c>
      <c r="F13" s="126">
        <v>525</v>
      </c>
      <c r="G13" s="126">
        <v>530</v>
      </c>
      <c r="H13" s="127">
        <f t="shared" si="0"/>
        <v>535.6666666666666</v>
      </c>
    </row>
    <row r="14" spans="1:8" ht="15">
      <c r="A14" s="173">
        <v>12</v>
      </c>
      <c r="B14" s="178" t="s">
        <v>333</v>
      </c>
      <c r="C14" s="179" t="s">
        <v>270</v>
      </c>
      <c r="D14" s="180">
        <v>36689</v>
      </c>
      <c r="E14" s="87">
        <v>533</v>
      </c>
      <c r="F14" s="87">
        <v>536</v>
      </c>
      <c r="G14" s="87">
        <v>537</v>
      </c>
      <c r="H14" s="127">
        <f t="shared" si="0"/>
        <v>535.3333333333334</v>
      </c>
    </row>
    <row r="15" spans="1:8" ht="15">
      <c r="A15" s="173">
        <v>13</v>
      </c>
      <c r="B15" s="109" t="s">
        <v>367</v>
      </c>
      <c r="C15" s="107" t="s">
        <v>10</v>
      </c>
      <c r="D15" s="128">
        <v>38300</v>
      </c>
      <c r="E15" s="87">
        <v>522</v>
      </c>
      <c r="F15" s="87">
        <v>528</v>
      </c>
      <c r="G15" s="87">
        <v>548</v>
      </c>
      <c r="H15" s="127">
        <f t="shared" si="0"/>
        <v>532.6666666666666</v>
      </c>
    </row>
    <row r="16" spans="1:8" ht="15">
      <c r="A16" s="173">
        <v>14</v>
      </c>
      <c r="B16" s="131" t="s">
        <v>332</v>
      </c>
      <c r="C16" s="90" t="s">
        <v>10</v>
      </c>
      <c r="D16" s="132">
        <v>36712</v>
      </c>
      <c r="E16" s="87">
        <v>534</v>
      </c>
      <c r="F16" s="87">
        <v>529</v>
      </c>
      <c r="G16" s="87">
        <v>533</v>
      </c>
      <c r="H16" s="127">
        <f t="shared" si="0"/>
        <v>532</v>
      </c>
    </row>
    <row r="17" spans="1:8" ht="15">
      <c r="A17" s="173">
        <v>15</v>
      </c>
      <c r="B17" s="131" t="s">
        <v>336</v>
      </c>
      <c r="C17" s="90" t="s">
        <v>9</v>
      </c>
      <c r="D17" s="211">
        <v>35706</v>
      </c>
      <c r="E17" s="87">
        <v>532</v>
      </c>
      <c r="F17" s="87">
        <v>522</v>
      </c>
      <c r="G17" s="87">
        <v>534</v>
      </c>
      <c r="H17" s="127">
        <f t="shared" si="0"/>
        <v>529.3333333333334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5.28125" style="0" bestFit="1" customWidth="1"/>
    <col min="2" max="2" width="24.421875" style="0" bestFit="1" customWidth="1"/>
    <col min="4" max="4" width="10.421875" style="0" bestFit="1" customWidth="1"/>
    <col min="5" max="5" width="7.00390625" style="0" bestFit="1" customWidth="1"/>
    <col min="6" max="6" width="7.00390625" style="0" customWidth="1"/>
    <col min="7" max="7" width="7.00390625" style="0" bestFit="1" customWidth="1"/>
    <col min="8" max="8" width="7.00390625" style="0" customWidth="1"/>
    <col min="9" max="9" width="7.00390625" style="0" bestFit="1" customWidth="1"/>
    <col min="10" max="10" width="7.00390625" style="0" customWidth="1"/>
    <col min="13" max="13" width="7.28125" style="0" bestFit="1" customWidth="1"/>
  </cols>
  <sheetData>
    <row r="1" spans="1:11" ht="21">
      <c r="A1" s="218" t="s">
        <v>369</v>
      </c>
      <c r="B1" s="218"/>
      <c r="C1" s="218"/>
      <c r="D1" s="218"/>
      <c r="E1" s="218"/>
      <c r="F1" s="218"/>
      <c r="G1" s="218"/>
      <c r="H1" s="218"/>
      <c r="I1" s="218"/>
      <c r="J1" s="218"/>
      <c r="K1" s="219"/>
    </row>
    <row r="2" spans="1:13" ht="25.5">
      <c r="A2" s="164" t="s">
        <v>251</v>
      </c>
      <c r="B2" s="122" t="s">
        <v>2</v>
      </c>
      <c r="C2" s="122" t="s">
        <v>252</v>
      </c>
      <c r="D2" s="123" t="s">
        <v>3</v>
      </c>
      <c r="E2" s="124" t="s">
        <v>253</v>
      </c>
      <c r="F2" s="124" t="s">
        <v>248</v>
      </c>
      <c r="G2" s="124" t="s">
        <v>254</v>
      </c>
      <c r="H2" s="124" t="s">
        <v>361</v>
      </c>
      <c r="I2" s="124" t="s">
        <v>255</v>
      </c>
      <c r="J2" s="124" t="s">
        <v>362</v>
      </c>
      <c r="K2" s="125" t="s">
        <v>363</v>
      </c>
      <c r="L2" s="124" t="s">
        <v>242</v>
      </c>
      <c r="M2" s="124" t="s">
        <v>6</v>
      </c>
    </row>
    <row r="3" spans="1:13" ht="15">
      <c r="A3" s="173">
        <v>1</v>
      </c>
      <c r="B3" s="109" t="s">
        <v>314</v>
      </c>
      <c r="C3" s="107" t="s">
        <v>8</v>
      </c>
      <c r="D3" s="128">
        <v>37525</v>
      </c>
      <c r="E3" s="174">
        <v>560</v>
      </c>
      <c r="F3" s="174">
        <v>0.25</v>
      </c>
      <c r="G3" s="174">
        <v>571</v>
      </c>
      <c r="H3" s="174">
        <v>1</v>
      </c>
      <c r="I3" s="174">
        <v>565</v>
      </c>
      <c r="J3" s="174">
        <v>1</v>
      </c>
      <c r="K3" s="174">
        <f aca="true" t="shared" si="0" ref="K3:K13">SUM(E3:J3)</f>
        <v>1698.25</v>
      </c>
      <c r="L3" s="174">
        <v>3</v>
      </c>
      <c r="M3" s="175">
        <f aca="true" t="shared" si="1" ref="M3:M13">(K3/L3)</f>
        <v>566.0833333333334</v>
      </c>
    </row>
    <row r="4" spans="1:13" ht="15">
      <c r="A4" s="173">
        <v>2</v>
      </c>
      <c r="B4" s="109" t="s">
        <v>316</v>
      </c>
      <c r="C4" s="107" t="s">
        <v>33</v>
      </c>
      <c r="D4" s="128">
        <v>35492</v>
      </c>
      <c r="E4" s="174">
        <v>561</v>
      </c>
      <c r="F4" s="174">
        <v>1</v>
      </c>
      <c r="G4" s="174">
        <v>563</v>
      </c>
      <c r="H4" s="174">
        <v>2</v>
      </c>
      <c r="I4" s="174">
        <v>569</v>
      </c>
      <c r="J4" s="174">
        <v>2</v>
      </c>
      <c r="K4" s="174">
        <f t="shared" si="0"/>
        <v>1698</v>
      </c>
      <c r="L4" s="174">
        <v>3</v>
      </c>
      <c r="M4" s="175">
        <f t="shared" si="1"/>
        <v>566</v>
      </c>
    </row>
    <row r="5" spans="1:13" ht="15">
      <c r="A5" s="173">
        <v>3</v>
      </c>
      <c r="B5" s="109" t="s">
        <v>312</v>
      </c>
      <c r="C5" s="107" t="s">
        <v>7</v>
      </c>
      <c r="D5" s="128">
        <v>36094</v>
      </c>
      <c r="E5" s="174">
        <v>571</v>
      </c>
      <c r="F5" s="174">
        <v>2</v>
      </c>
      <c r="G5" s="174">
        <v>560</v>
      </c>
      <c r="H5" s="174">
        <v>0.5</v>
      </c>
      <c r="I5" s="174">
        <v>562</v>
      </c>
      <c r="J5" s="174">
        <v>0.25</v>
      </c>
      <c r="K5" s="174">
        <f t="shared" si="0"/>
        <v>1695.75</v>
      </c>
      <c r="L5" s="174">
        <v>3</v>
      </c>
      <c r="M5" s="175">
        <f t="shared" si="1"/>
        <v>565.25</v>
      </c>
    </row>
    <row r="6" spans="1:13" ht="15">
      <c r="A6" s="173">
        <v>4</v>
      </c>
      <c r="B6" s="109" t="s">
        <v>326</v>
      </c>
      <c r="C6" s="107" t="s">
        <v>8</v>
      </c>
      <c r="D6" s="128">
        <v>36743</v>
      </c>
      <c r="E6" s="174">
        <v>565</v>
      </c>
      <c r="F6" s="174">
        <v>0.5</v>
      </c>
      <c r="G6" s="174">
        <v>553</v>
      </c>
      <c r="H6" s="174">
        <v>0.25</v>
      </c>
      <c r="I6" s="174">
        <v>556</v>
      </c>
      <c r="J6" s="174"/>
      <c r="K6" s="174">
        <f t="shared" si="0"/>
        <v>1674.75</v>
      </c>
      <c r="L6" s="174">
        <v>3</v>
      </c>
      <c r="M6" s="175">
        <f t="shared" si="1"/>
        <v>558.25</v>
      </c>
    </row>
    <row r="7" spans="1:13" ht="15">
      <c r="A7" s="173">
        <v>5</v>
      </c>
      <c r="B7" s="109" t="s">
        <v>334</v>
      </c>
      <c r="C7" s="107" t="s">
        <v>58</v>
      </c>
      <c r="D7" s="128">
        <v>35624</v>
      </c>
      <c r="E7" s="174">
        <v>550</v>
      </c>
      <c r="F7" s="174"/>
      <c r="G7" s="174">
        <v>552</v>
      </c>
      <c r="H7" s="174"/>
      <c r="I7" s="174">
        <v>549</v>
      </c>
      <c r="J7" s="174">
        <v>0.5</v>
      </c>
      <c r="K7" s="174">
        <f t="shared" si="0"/>
        <v>1651.5</v>
      </c>
      <c r="L7" s="174">
        <v>3</v>
      </c>
      <c r="M7" s="175">
        <f t="shared" si="1"/>
        <v>550.5</v>
      </c>
    </row>
    <row r="8" spans="1:13" ht="15">
      <c r="A8" s="173">
        <v>6</v>
      </c>
      <c r="B8" s="111" t="s">
        <v>322</v>
      </c>
      <c r="C8" s="107" t="s">
        <v>323</v>
      </c>
      <c r="D8" s="128">
        <v>36517</v>
      </c>
      <c r="E8" s="176">
        <v>535</v>
      </c>
      <c r="F8" s="176"/>
      <c r="G8" s="176">
        <v>536</v>
      </c>
      <c r="H8" s="176"/>
      <c r="I8" s="176">
        <v>543</v>
      </c>
      <c r="J8" s="176"/>
      <c r="K8" s="174">
        <f t="shared" si="0"/>
        <v>1614</v>
      </c>
      <c r="L8" s="174">
        <v>3</v>
      </c>
      <c r="M8" s="175">
        <f t="shared" si="1"/>
        <v>538</v>
      </c>
    </row>
    <row r="9" spans="1:13" ht="15">
      <c r="A9" s="173">
        <v>7</v>
      </c>
      <c r="B9" s="111" t="s">
        <v>317</v>
      </c>
      <c r="C9" s="107" t="s">
        <v>318</v>
      </c>
      <c r="D9" s="128">
        <v>35595</v>
      </c>
      <c r="E9" s="176">
        <v>535</v>
      </c>
      <c r="F9" s="176"/>
      <c r="G9" s="176">
        <v>539</v>
      </c>
      <c r="H9" s="176"/>
      <c r="I9" s="176">
        <v>540</v>
      </c>
      <c r="J9" s="176"/>
      <c r="K9" s="174">
        <f t="shared" si="0"/>
        <v>1614</v>
      </c>
      <c r="L9" s="174">
        <v>3</v>
      </c>
      <c r="M9" s="175">
        <f t="shared" si="1"/>
        <v>538</v>
      </c>
    </row>
    <row r="10" spans="1:13" ht="15">
      <c r="A10" s="173">
        <v>8</v>
      </c>
      <c r="B10" s="111" t="s">
        <v>370</v>
      </c>
      <c r="C10" s="107" t="s">
        <v>8</v>
      </c>
      <c r="D10" s="133" t="s">
        <v>382</v>
      </c>
      <c r="E10" s="176">
        <v>534</v>
      </c>
      <c r="F10" s="176"/>
      <c r="G10" s="176">
        <v>538</v>
      </c>
      <c r="H10" s="176"/>
      <c r="I10" s="176">
        <v>529</v>
      </c>
      <c r="J10" s="176"/>
      <c r="K10" s="174">
        <f t="shared" si="0"/>
        <v>1601</v>
      </c>
      <c r="L10" s="174">
        <v>3</v>
      </c>
      <c r="M10" s="175">
        <f t="shared" si="1"/>
        <v>533.6666666666666</v>
      </c>
    </row>
    <row r="11" spans="1:13" ht="15">
      <c r="A11" s="173">
        <v>9</v>
      </c>
      <c r="B11" s="111" t="s">
        <v>331</v>
      </c>
      <c r="C11" s="107" t="s">
        <v>7</v>
      </c>
      <c r="D11" s="128">
        <v>35445</v>
      </c>
      <c r="E11" s="176">
        <v>542</v>
      </c>
      <c r="F11" s="176"/>
      <c r="G11" s="176">
        <v>530</v>
      </c>
      <c r="H11" s="176"/>
      <c r="I11" s="176">
        <v>512</v>
      </c>
      <c r="J11" s="176"/>
      <c r="K11" s="174">
        <f t="shared" si="0"/>
        <v>1584</v>
      </c>
      <c r="L11" s="174">
        <v>3</v>
      </c>
      <c r="M11" s="175">
        <f t="shared" si="1"/>
        <v>528</v>
      </c>
    </row>
    <row r="12" spans="1:13" ht="15">
      <c r="A12" s="173">
        <v>10</v>
      </c>
      <c r="B12" s="109" t="s">
        <v>368</v>
      </c>
      <c r="C12" s="107" t="s">
        <v>8</v>
      </c>
      <c r="D12" s="128">
        <v>36024</v>
      </c>
      <c r="E12" s="176">
        <v>536</v>
      </c>
      <c r="F12" s="176"/>
      <c r="G12" s="176">
        <v>516</v>
      </c>
      <c r="H12" s="176"/>
      <c r="I12" s="176">
        <v>508</v>
      </c>
      <c r="J12" s="176"/>
      <c r="K12" s="174">
        <f t="shared" si="0"/>
        <v>1560</v>
      </c>
      <c r="L12" s="174">
        <v>3</v>
      </c>
      <c r="M12" s="175">
        <f t="shared" si="1"/>
        <v>520</v>
      </c>
    </row>
    <row r="13" spans="1:13" ht="15">
      <c r="A13" s="173">
        <v>11</v>
      </c>
      <c r="B13" s="131" t="s">
        <v>324</v>
      </c>
      <c r="C13" s="107" t="s">
        <v>10</v>
      </c>
      <c r="D13" s="132">
        <v>36173</v>
      </c>
      <c r="E13" s="176">
        <v>518</v>
      </c>
      <c r="F13" s="176"/>
      <c r="G13" s="176">
        <v>513</v>
      </c>
      <c r="H13" s="176"/>
      <c r="I13" s="176">
        <v>508</v>
      </c>
      <c r="J13" s="176"/>
      <c r="K13" s="174">
        <f t="shared" si="0"/>
        <v>1539</v>
      </c>
      <c r="L13" s="174">
        <v>3</v>
      </c>
      <c r="M13" s="175">
        <f t="shared" si="1"/>
        <v>513</v>
      </c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1">
      <selection activeCell="A18" sqref="A18:IV34"/>
    </sheetView>
  </sheetViews>
  <sheetFormatPr defaultColWidth="9.140625" defaultRowHeight="16.5" customHeight="1"/>
  <cols>
    <col min="1" max="1" width="4.8515625" style="158" bestFit="1" customWidth="1"/>
    <col min="2" max="2" width="26.00390625" style="158" bestFit="1" customWidth="1"/>
    <col min="3" max="3" width="5.8515625" style="156" bestFit="1" customWidth="1"/>
    <col min="4" max="4" width="11.7109375" style="156" customWidth="1"/>
    <col min="5" max="5" width="6.421875" style="156" bestFit="1" customWidth="1"/>
    <col min="6" max="6" width="5.00390625" style="156" bestFit="1" customWidth="1"/>
    <col min="7" max="7" width="6.421875" style="156" bestFit="1" customWidth="1"/>
    <col min="8" max="8" width="6.140625" style="156" customWidth="1"/>
    <col min="9" max="9" width="6.421875" style="156" bestFit="1" customWidth="1"/>
    <col min="10" max="12" width="8.7109375" style="156" customWidth="1"/>
    <col min="13" max="13" width="6.421875" style="157" bestFit="1" customWidth="1"/>
    <col min="14" max="14" width="7.28125" style="156" hidden="1" customWidth="1"/>
    <col min="15" max="16384" width="9.140625" style="158" customWidth="1"/>
  </cols>
  <sheetData>
    <row r="1" spans="1:14" s="166" customFormat="1" ht="26.25" customHeight="1">
      <c r="A1" s="220" t="s">
        <v>371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165"/>
    </row>
    <row r="2" spans="1:14" s="167" customFormat="1" ht="34.5" customHeight="1">
      <c r="A2" s="163" t="s">
        <v>251</v>
      </c>
      <c r="B2" s="122" t="s">
        <v>2</v>
      </c>
      <c r="C2" s="122" t="s">
        <v>252</v>
      </c>
      <c r="D2" s="123" t="s">
        <v>3</v>
      </c>
      <c r="E2" s="124" t="s">
        <v>253</v>
      </c>
      <c r="F2" s="124" t="s">
        <v>248</v>
      </c>
      <c r="G2" s="124" t="s">
        <v>254</v>
      </c>
      <c r="H2" s="124" t="s">
        <v>361</v>
      </c>
      <c r="I2" s="124" t="s">
        <v>255</v>
      </c>
      <c r="J2" s="124" t="s">
        <v>362</v>
      </c>
      <c r="K2" s="124" t="s">
        <v>363</v>
      </c>
      <c r="L2" s="124" t="s">
        <v>242</v>
      </c>
      <c r="M2" s="125" t="s">
        <v>6</v>
      </c>
      <c r="N2" s="124"/>
    </row>
    <row r="3" spans="1:14" ht="16.5" customHeight="1">
      <c r="A3" s="107">
        <v>1</v>
      </c>
      <c r="B3" s="109" t="s">
        <v>339</v>
      </c>
      <c r="C3" s="90" t="s">
        <v>8</v>
      </c>
      <c r="D3" s="132">
        <v>36040</v>
      </c>
      <c r="E3" s="127">
        <v>534</v>
      </c>
      <c r="F3" s="127">
        <v>2</v>
      </c>
      <c r="G3" s="127">
        <v>544</v>
      </c>
      <c r="H3" s="127">
        <v>2</v>
      </c>
      <c r="I3" s="127">
        <v>546</v>
      </c>
      <c r="J3" s="127">
        <v>2</v>
      </c>
      <c r="K3" s="127">
        <f aca="true" t="shared" si="0" ref="K3:K17">SUM(E3:J3)</f>
        <v>1630</v>
      </c>
      <c r="L3" s="127">
        <v>3</v>
      </c>
      <c r="M3" s="174">
        <f aca="true" t="shared" si="1" ref="M3:M17">(K3/L3)</f>
        <v>543.3333333333334</v>
      </c>
      <c r="N3" s="168"/>
    </row>
    <row r="4" spans="1:16" ht="16.5" customHeight="1">
      <c r="A4" s="107">
        <v>2</v>
      </c>
      <c r="B4" s="154" t="s">
        <v>321</v>
      </c>
      <c r="C4" s="90" t="s">
        <v>7</v>
      </c>
      <c r="D4" s="132">
        <v>37055</v>
      </c>
      <c r="E4" s="174">
        <v>539</v>
      </c>
      <c r="F4" s="174">
        <v>3</v>
      </c>
      <c r="G4" s="174">
        <v>533</v>
      </c>
      <c r="H4" s="174">
        <v>1</v>
      </c>
      <c r="I4" s="174">
        <v>534</v>
      </c>
      <c r="J4" s="174">
        <v>1</v>
      </c>
      <c r="K4" s="127">
        <f t="shared" si="0"/>
        <v>1611</v>
      </c>
      <c r="L4" s="127">
        <v>3</v>
      </c>
      <c r="M4" s="174">
        <f t="shared" si="1"/>
        <v>537</v>
      </c>
      <c r="P4" s="172"/>
    </row>
    <row r="5" spans="1:13" ht="16.5" customHeight="1">
      <c r="A5" s="107">
        <v>3</v>
      </c>
      <c r="B5" s="131" t="s">
        <v>344</v>
      </c>
      <c r="C5" s="90" t="s">
        <v>7</v>
      </c>
      <c r="D5" s="153">
        <v>36631</v>
      </c>
      <c r="E5" s="174">
        <v>536</v>
      </c>
      <c r="F5" s="174">
        <v>0.5</v>
      </c>
      <c r="G5" s="174">
        <v>529</v>
      </c>
      <c r="H5" s="174"/>
      <c r="I5" s="174">
        <v>526</v>
      </c>
      <c r="J5" s="174"/>
      <c r="K5" s="127">
        <f t="shared" si="0"/>
        <v>1591.5</v>
      </c>
      <c r="L5" s="127">
        <v>3</v>
      </c>
      <c r="M5" s="174">
        <f t="shared" si="1"/>
        <v>530.5</v>
      </c>
    </row>
    <row r="6" spans="1:14" ht="16.5" customHeight="1">
      <c r="A6" s="107">
        <v>4</v>
      </c>
      <c r="B6" s="131" t="s">
        <v>342</v>
      </c>
      <c r="C6" s="107" t="s">
        <v>8</v>
      </c>
      <c r="D6" s="132">
        <v>35463</v>
      </c>
      <c r="E6" s="127">
        <v>525</v>
      </c>
      <c r="F6" s="127"/>
      <c r="G6" s="127">
        <v>530</v>
      </c>
      <c r="H6" s="127">
        <v>0.5</v>
      </c>
      <c r="I6" s="127">
        <v>531</v>
      </c>
      <c r="J6" s="127"/>
      <c r="K6" s="127">
        <f t="shared" si="0"/>
        <v>1586.5</v>
      </c>
      <c r="L6" s="127">
        <v>3</v>
      </c>
      <c r="M6" s="174">
        <f t="shared" si="1"/>
        <v>528.8333333333334</v>
      </c>
      <c r="N6" s="161"/>
    </row>
    <row r="7" spans="1:14" ht="16.5" customHeight="1">
      <c r="A7" s="107">
        <v>5</v>
      </c>
      <c r="B7" s="131" t="s">
        <v>328</v>
      </c>
      <c r="C7" s="107" t="s">
        <v>59</v>
      </c>
      <c r="D7" s="132">
        <v>35777</v>
      </c>
      <c r="E7" s="127">
        <v>522</v>
      </c>
      <c r="F7" s="127"/>
      <c r="G7" s="127">
        <v>530</v>
      </c>
      <c r="H7" s="127">
        <v>0.25</v>
      </c>
      <c r="I7" s="127">
        <v>534</v>
      </c>
      <c r="J7" s="127"/>
      <c r="K7" s="127">
        <f t="shared" si="0"/>
        <v>1586.25</v>
      </c>
      <c r="L7" s="127">
        <v>3</v>
      </c>
      <c r="M7" s="174">
        <f t="shared" si="1"/>
        <v>528.75</v>
      </c>
      <c r="N7" s="161"/>
    </row>
    <row r="8" spans="1:14" ht="16.5" customHeight="1">
      <c r="A8" s="107">
        <v>6</v>
      </c>
      <c r="B8" s="131" t="s">
        <v>372</v>
      </c>
      <c r="C8" s="107" t="s">
        <v>323</v>
      </c>
      <c r="D8" s="129">
        <v>35854</v>
      </c>
      <c r="E8" s="127">
        <v>529</v>
      </c>
      <c r="F8" s="127">
        <v>1</v>
      </c>
      <c r="G8" s="127">
        <v>515</v>
      </c>
      <c r="H8" s="127"/>
      <c r="I8" s="127">
        <v>540</v>
      </c>
      <c r="J8" s="127">
        <v>0.5</v>
      </c>
      <c r="K8" s="127">
        <f t="shared" si="0"/>
        <v>1585.5</v>
      </c>
      <c r="L8" s="127">
        <v>3</v>
      </c>
      <c r="M8" s="174">
        <f t="shared" si="1"/>
        <v>528.5</v>
      </c>
      <c r="N8" s="161"/>
    </row>
    <row r="9" spans="1:14" ht="16.5" customHeight="1">
      <c r="A9" s="107">
        <v>7</v>
      </c>
      <c r="B9" s="109" t="s">
        <v>316</v>
      </c>
      <c r="C9" s="107" t="s">
        <v>33</v>
      </c>
      <c r="D9" s="128">
        <v>35492</v>
      </c>
      <c r="E9" s="127">
        <v>521</v>
      </c>
      <c r="F9" s="127"/>
      <c r="G9" s="127">
        <v>528</v>
      </c>
      <c r="H9" s="127"/>
      <c r="I9" s="127">
        <v>528</v>
      </c>
      <c r="J9" s="127"/>
      <c r="K9" s="127">
        <f t="shared" si="0"/>
        <v>1577</v>
      </c>
      <c r="L9" s="127">
        <v>3</v>
      </c>
      <c r="M9" s="174">
        <f t="shared" si="1"/>
        <v>525.6666666666666</v>
      </c>
      <c r="N9" s="161"/>
    </row>
    <row r="10" spans="1:14" ht="16.5" customHeight="1">
      <c r="A10" s="107">
        <v>8</v>
      </c>
      <c r="B10" s="131" t="s">
        <v>351</v>
      </c>
      <c r="C10" s="107" t="s">
        <v>59</v>
      </c>
      <c r="D10" s="128">
        <v>35663</v>
      </c>
      <c r="E10" s="127">
        <v>525</v>
      </c>
      <c r="F10" s="127"/>
      <c r="G10" s="127">
        <v>530</v>
      </c>
      <c r="H10" s="127"/>
      <c r="I10" s="127">
        <v>521</v>
      </c>
      <c r="J10" s="127"/>
      <c r="K10" s="127">
        <f t="shared" si="0"/>
        <v>1576</v>
      </c>
      <c r="L10" s="127">
        <v>3</v>
      </c>
      <c r="M10" s="174">
        <f t="shared" si="1"/>
        <v>525.3333333333334</v>
      </c>
      <c r="N10" s="161"/>
    </row>
    <row r="11" spans="1:14" ht="16.5" customHeight="1">
      <c r="A11" s="107">
        <v>9</v>
      </c>
      <c r="B11" s="131" t="s">
        <v>348</v>
      </c>
      <c r="C11" s="107" t="s">
        <v>8</v>
      </c>
      <c r="D11" s="128">
        <v>35603</v>
      </c>
      <c r="E11" s="127">
        <v>519</v>
      </c>
      <c r="F11" s="127"/>
      <c r="G11" s="127">
        <v>524</v>
      </c>
      <c r="H11" s="127"/>
      <c r="I11" s="127">
        <v>527</v>
      </c>
      <c r="J11" s="127"/>
      <c r="K11" s="127">
        <f t="shared" si="0"/>
        <v>1570</v>
      </c>
      <c r="L11" s="127">
        <v>3</v>
      </c>
      <c r="M11" s="174">
        <f t="shared" si="1"/>
        <v>523.3333333333334</v>
      </c>
      <c r="N11" s="161"/>
    </row>
    <row r="12" spans="1:14" ht="16.5" customHeight="1">
      <c r="A12" s="107">
        <v>10</v>
      </c>
      <c r="B12" s="131" t="s">
        <v>359</v>
      </c>
      <c r="C12" s="107" t="s">
        <v>10</v>
      </c>
      <c r="D12" s="129">
        <v>36699</v>
      </c>
      <c r="E12" s="127">
        <v>512</v>
      </c>
      <c r="F12" s="127"/>
      <c r="G12" s="127">
        <v>531</v>
      </c>
      <c r="H12" s="127"/>
      <c r="I12" s="127">
        <v>526</v>
      </c>
      <c r="J12" s="127"/>
      <c r="K12" s="127">
        <f t="shared" si="0"/>
        <v>1569</v>
      </c>
      <c r="L12" s="127">
        <v>3</v>
      </c>
      <c r="M12" s="174">
        <f t="shared" si="1"/>
        <v>523</v>
      </c>
      <c r="N12" s="161"/>
    </row>
    <row r="13" spans="1:13" ht="16.5" customHeight="1">
      <c r="A13" s="107">
        <v>11</v>
      </c>
      <c r="B13" s="131" t="s">
        <v>353</v>
      </c>
      <c r="C13" s="90" t="s">
        <v>23</v>
      </c>
      <c r="D13" s="132">
        <v>36056</v>
      </c>
      <c r="E13" s="174">
        <v>525</v>
      </c>
      <c r="F13" s="174"/>
      <c r="G13" s="174">
        <v>513</v>
      </c>
      <c r="H13" s="174"/>
      <c r="I13" s="174">
        <v>530</v>
      </c>
      <c r="J13" s="174">
        <v>0.5</v>
      </c>
      <c r="K13" s="127">
        <f t="shared" si="0"/>
        <v>1568.5</v>
      </c>
      <c r="L13" s="127">
        <v>3</v>
      </c>
      <c r="M13" s="174">
        <f t="shared" si="1"/>
        <v>522.8333333333334</v>
      </c>
    </row>
    <row r="14" spans="1:13" ht="16.5" customHeight="1">
      <c r="A14" s="107">
        <v>12</v>
      </c>
      <c r="B14" s="131" t="s">
        <v>356</v>
      </c>
      <c r="C14" s="107" t="s">
        <v>289</v>
      </c>
      <c r="D14" s="133">
        <v>36059</v>
      </c>
      <c r="E14" s="176">
        <v>508</v>
      </c>
      <c r="F14" s="176"/>
      <c r="G14" s="174">
        <v>530</v>
      </c>
      <c r="H14" s="174"/>
      <c r="I14" s="174">
        <v>529</v>
      </c>
      <c r="J14" s="174"/>
      <c r="K14" s="127">
        <f t="shared" si="0"/>
        <v>1567</v>
      </c>
      <c r="L14" s="127">
        <v>3</v>
      </c>
      <c r="M14" s="174">
        <f t="shared" si="1"/>
        <v>522.3333333333334</v>
      </c>
    </row>
    <row r="15" spans="1:13" ht="16.5" customHeight="1">
      <c r="A15" s="107">
        <v>13</v>
      </c>
      <c r="B15" s="131" t="s">
        <v>343</v>
      </c>
      <c r="C15" s="90" t="s">
        <v>8</v>
      </c>
      <c r="D15" s="153">
        <v>38255</v>
      </c>
      <c r="E15" s="174">
        <v>526</v>
      </c>
      <c r="F15" s="174">
        <v>0.25</v>
      </c>
      <c r="G15" s="174">
        <v>511</v>
      </c>
      <c r="H15" s="174"/>
      <c r="I15" s="174">
        <v>525</v>
      </c>
      <c r="J15" s="174"/>
      <c r="K15" s="127">
        <f t="shared" si="0"/>
        <v>1562.25</v>
      </c>
      <c r="L15" s="127">
        <v>3</v>
      </c>
      <c r="M15" s="174">
        <f t="shared" si="1"/>
        <v>520.75</v>
      </c>
    </row>
    <row r="16" spans="1:14" ht="12.75">
      <c r="A16" s="107">
        <v>14</v>
      </c>
      <c r="B16" s="131" t="s">
        <v>357</v>
      </c>
      <c r="C16" s="107" t="s">
        <v>33</v>
      </c>
      <c r="D16" s="128">
        <v>35434</v>
      </c>
      <c r="E16" s="127">
        <v>517</v>
      </c>
      <c r="F16" s="127"/>
      <c r="G16" s="127">
        <v>521</v>
      </c>
      <c r="H16" s="127"/>
      <c r="I16" s="127">
        <v>522</v>
      </c>
      <c r="J16" s="127"/>
      <c r="K16" s="127">
        <f t="shared" si="0"/>
        <v>1560</v>
      </c>
      <c r="L16" s="127">
        <v>3</v>
      </c>
      <c r="M16" s="174">
        <f t="shared" si="1"/>
        <v>520</v>
      </c>
      <c r="N16" s="161"/>
    </row>
    <row r="17" spans="1:14" s="169" customFormat="1" ht="12.75">
      <c r="A17" s="107">
        <v>15</v>
      </c>
      <c r="B17" s="131" t="s">
        <v>358</v>
      </c>
      <c r="C17" s="90" t="s">
        <v>33</v>
      </c>
      <c r="D17" s="132">
        <v>35999</v>
      </c>
      <c r="E17" s="127">
        <v>523</v>
      </c>
      <c r="F17" s="127"/>
      <c r="G17" s="127">
        <v>529</v>
      </c>
      <c r="H17" s="127"/>
      <c r="I17" s="127">
        <v>501</v>
      </c>
      <c r="J17" s="127"/>
      <c r="K17" s="127">
        <f t="shared" si="0"/>
        <v>1553</v>
      </c>
      <c r="L17" s="127">
        <v>3</v>
      </c>
      <c r="M17" s="174">
        <f t="shared" si="1"/>
        <v>517.6666666666666</v>
      </c>
      <c r="N17" s="161"/>
    </row>
    <row r="18" spans="7:13" ht="12.75">
      <c r="G18" s="170"/>
      <c r="H18" s="170"/>
      <c r="I18" s="170"/>
      <c r="J18" s="170"/>
      <c r="K18" s="170"/>
      <c r="L18" s="170"/>
      <c r="M18" s="171"/>
    </row>
    <row r="19" spans="7:13" ht="12.75">
      <c r="G19" s="170"/>
      <c r="H19" s="170"/>
      <c r="I19" s="170"/>
      <c r="J19" s="170"/>
      <c r="K19" s="170"/>
      <c r="L19" s="170"/>
      <c r="M19" s="171"/>
    </row>
    <row r="20" spans="7:13" ht="12.75">
      <c r="G20" s="170"/>
      <c r="H20" s="170"/>
      <c r="I20" s="170"/>
      <c r="J20" s="170"/>
      <c r="K20" s="170"/>
      <c r="L20" s="170"/>
      <c r="M20" s="171"/>
    </row>
    <row r="21" spans="7:13" ht="12.75">
      <c r="G21" s="170"/>
      <c r="H21" s="170"/>
      <c r="I21" s="170"/>
      <c r="J21" s="170"/>
      <c r="K21" s="170"/>
      <c r="L21" s="170"/>
      <c r="M21" s="171"/>
    </row>
    <row r="22" spans="7:13" ht="12.75">
      <c r="G22" s="170"/>
      <c r="H22" s="170"/>
      <c r="I22" s="170"/>
      <c r="J22" s="170"/>
      <c r="K22" s="170"/>
      <c r="L22" s="170"/>
      <c r="M22" s="171"/>
    </row>
    <row r="23" spans="7:13" ht="12.75">
      <c r="G23" s="170"/>
      <c r="H23" s="170"/>
      <c r="I23" s="170"/>
      <c r="J23" s="170"/>
      <c r="K23" s="170"/>
      <c r="L23" s="170"/>
      <c r="M23" s="171"/>
    </row>
    <row r="24" spans="7:13" ht="12.75">
      <c r="G24" s="170"/>
      <c r="H24" s="170"/>
      <c r="I24" s="170"/>
      <c r="J24" s="170"/>
      <c r="K24" s="170"/>
      <c r="L24" s="170"/>
      <c r="M24" s="171"/>
    </row>
    <row r="25" spans="7:13" ht="12.75">
      <c r="G25" s="170"/>
      <c r="H25" s="170"/>
      <c r="I25" s="170"/>
      <c r="J25" s="170"/>
      <c r="K25" s="170"/>
      <c r="L25" s="170"/>
      <c r="M25" s="171"/>
    </row>
    <row r="26" spans="7:13" ht="12.75">
      <c r="G26" s="170"/>
      <c r="H26" s="170"/>
      <c r="I26" s="170"/>
      <c r="J26" s="170"/>
      <c r="K26" s="170"/>
      <c r="L26" s="170"/>
      <c r="M26" s="171"/>
    </row>
    <row r="27" spans="7:13" ht="12.75">
      <c r="G27" s="170"/>
      <c r="H27" s="170"/>
      <c r="I27" s="170"/>
      <c r="J27" s="170"/>
      <c r="K27" s="170"/>
      <c r="L27" s="170"/>
      <c r="M27" s="171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5">
      <selection activeCell="A18" sqref="A18:IV28"/>
    </sheetView>
  </sheetViews>
  <sheetFormatPr defaultColWidth="9.140625" defaultRowHeight="15"/>
  <cols>
    <col min="1" max="1" width="7.140625" style="0" customWidth="1"/>
    <col min="2" max="2" width="34.8515625" style="0" customWidth="1"/>
    <col min="3" max="3" width="7.421875" style="0" customWidth="1"/>
    <col min="4" max="4" width="10.421875" style="0" bestFit="1" customWidth="1"/>
    <col min="5" max="5" width="7.00390625" style="0" bestFit="1" customWidth="1"/>
    <col min="6" max="6" width="7.8515625" style="0" bestFit="1" customWidth="1"/>
    <col min="7" max="7" width="7.00390625" style="0" bestFit="1" customWidth="1"/>
    <col min="8" max="8" width="7.140625" style="0" customWidth="1"/>
    <col min="9" max="9" width="7.00390625" style="0" bestFit="1" customWidth="1"/>
    <col min="10" max="10" width="6.57421875" style="0" bestFit="1" customWidth="1"/>
    <col min="11" max="11" width="8.7109375" style="0" customWidth="1"/>
    <col min="12" max="12" width="6.57421875" style="0" customWidth="1"/>
    <col min="13" max="13" width="6.57421875" style="0" bestFit="1" customWidth="1"/>
  </cols>
  <sheetData>
    <row r="1" spans="2:13" ht="23.25">
      <c r="B1" s="183" t="s">
        <v>373</v>
      </c>
      <c r="C1" s="165"/>
      <c r="D1" s="184"/>
      <c r="E1" s="165"/>
      <c r="F1" s="165"/>
      <c r="G1" s="165"/>
      <c r="H1" s="165"/>
      <c r="I1" s="165"/>
      <c r="J1" s="165"/>
      <c r="K1" s="165"/>
      <c r="L1" s="165"/>
      <c r="M1" s="185"/>
    </row>
    <row r="2" spans="1:13" ht="42.75">
      <c r="A2" s="201" t="s">
        <v>251</v>
      </c>
      <c r="B2" s="186" t="s">
        <v>2</v>
      </c>
      <c r="C2" s="186" t="s">
        <v>252</v>
      </c>
      <c r="D2" s="187" t="s">
        <v>3</v>
      </c>
      <c r="E2" s="186" t="s">
        <v>253</v>
      </c>
      <c r="F2" s="186" t="s">
        <v>378</v>
      </c>
      <c r="G2" s="186" t="s">
        <v>254</v>
      </c>
      <c r="H2" s="186" t="s">
        <v>361</v>
      </c>
      <c r="I2" s="186" t="s">
        <v>255</v>
      </c>
      <c r="J2" s="186" t="s">
        <v>379</v>
      </c>
      <c r="K2" s="186" t="s">
        <v>363</v>
      </c>
      <c r="L2" s="186" t="s">
        <v>242</v>
      </c>
      <c r="M2" s="188" t="s">
        <v>374</v>
      </c>
    </row>
    <row r="3" spans="1:13" ht="15">
      <c r="A3" s="202">
        <v>1</v>
      </c>
      <c r="B3" s="189" t="s">
        <v>105</v>
      </c>
      <c r="C3" s="190" t="s">
        <v>375</v>
      </c>
      <c r="D3" s="191">
        <v>37022</v>
      </c>
      <c r="E3" s="207">
        <v>573</v>
      </c>
      <c r="F3" s="207">
        <v>3</v>
      </c>
      <c r="G3" s="207">
        <v>574</v>
      </c>
      <c r="H3" s="207">
        <v>2</v>
      </c>
      <c r="I3" s="207">
        <v>580</v>
      </c>
      <c r="J3" s="207">
        <v>1</v>
      </c>
      <c r="K3" s="203">
        <f aca="true" t="shared" si="0" ref="K3:K17">SUM(E3:J3)</f>
        <v>1733</v>
      </c>
      <c r="L3" s="192">
        <v>3</v>
      </c>
      <c r="M3" s="193">
        <f aca="true" t="shared" si="1" ref="M3:M17">(K3/L3)</f>
        <v>577.6666666666666</v>
      </c>
    </row>
    <row r="4" spans="1:13" ht="15">
      <c r="A4" s="202">
        <v>2</v>
      </c>
      <c r="B4" s="189" t="s">
        <v>294</v>
      </c>
      <c r="C4" s="194" t="s">
        <v>42</v>
      </c>
      <c r="D4" s="195">
        <v>35760</v>
      </c>
      <c r="E4" s="207">
        <v>570</v>
      </c>
      <c r="F4" s="207">
        <v>1</v>
      </c>
      <c r="G4" s="207">
        <v>572</v>
      </c>
      <c r="H4" s="207">
        <v>0.5</v>
      </c>
      <c r="I4" s="207">
        <v>569</v>
      </c>
      <c r="J4" s="207">
        <v>0.5</v>
      </c>
      <c r="K4" s="203">
        <f t="shared" si="0"/>
        <v>1713</v>
      </c>
      <c r="L4" s="192">
        <v>3</v>
      </c>
      <c r="M4" s="193">
        <f t="shared" si="1"/>
        <v>571</v>
      </c>
    </row>
    <row r="5" spans="1:13" ht="15">
      <c r="A5" s="202">
        <v>3</v>
      </c>
      <c r="B5" s="189" t="s">
        <v>301</v>
      </c>
      <c r="C5" s="194" t="s">
        <v>8</v>
      </c>
      <c r="D5" s="196">
        <v>35643</v>
      </c>
      <c r="E5" s="207">
        <v>567</v>
      </c>
      <c r="F5" s="207">
        <v>2</v>
      </c>
      <c r="G5" s="207">
        <v>562</v>
      </c>
      <c r="H5" s="207">
        <v>1</v>
      </c>
      <c r="I5" s="207">
        <v>564</v>
      </c>
      <c r="J5" s="207">
        <v>2</v>
      </c>
      <c r="K5" s="203">
        <f t="shared" si="0"/>
        <v>1698</v>
      </c>
      <c r="L5" s="192">
        <v>3</v>
      </c>
      <c r="M5" s="193">
        <f t="shared" si="1"/>
        <v>566</v>
      </c>
    </row>
    <row r="6" spans="1:13" ht="15">
      <c r="A6" s="202">
        <v>4</v>
      </c>
      <c r="B6" s="189" t="s">
        <v>293</v>
      </c>
      <c r="C6" s="190" t="s">
        <v>22</v>
      </c>
      <c r="D6" s="195">
        <v>36276</v>
      </c>
      <c r="E6" s="208">
        <v>541</v>
      </c>
      <c r="F6" s="208"/>
      <c r="G6" s="207">
        <v>552</v>
      </c>
      <c r="H6" s="207">
        <v>0.25</v>
      </c>
      <c r="I6" s="207">
        <v>566</v>
      </c>
      <c r="J6" s="207">
        <v>0.25</v>
      </c>
      <c r="K6" s="203">
        <f t="shared" si="0"/>
        <v>1659.5</v>
      </c>
      <c r="L6" s="192">
        <v>3</v>
      </c>
      <c r="M6" s="193">
        <f t="shared" si="1"/>
        <v>553.1666666666666</v>
      </c>
    </row>
    <row r="7" spans="1:13" ht="15">
      <c r="A7" s="202">
        <v>5</v>
      </c>
      <c r="B7" s="189" t="s">
        <v>295</v>
      </c>
      <c r="C7" s="197" t="s">
        <v>10</v>
      </c>
      <c r="D7" s="198">
        <v>35562</v>
      </c>
      <c r="E7" s="208">
        <v>550</v>
      </c>
      <c r="F7" s="208"/>
      <c r="G7" s="208">
        <v>549</v>
      </c>
      <c r="H7" s="208"/>
      <c r="I7" s="208">
        <v>558</v>
      </c>
      <c r="J7" s="208"/>
      <c r="K7" s="203">
        <f t="shared" si="0"/>
        <v>1657</v>
      </c>
      <c r="L7" s="192">
        <v>3</v>
      </c>
      <c r="M7" s="193">
        <f t="shared" si="1"/>
        <v>552.3333333333334</v>
      </c>
    </row>
    <row r="8" spans="1:13" ht="15">
      <c r="A8" s="202">
        <v>6</v>
      </c>
      <c r="B8" s="189" t="s">
        <v>300</v>
      </c>
      <c r="C8" s="190" t="s">
        <v>15</v>
      </c>
      <c r="D8" s="195">
        <v>35790</v>
      </c>
      <c r="E8" s="207">
        <v>557</v>
      </c>
      <c r="F8" s="207">
        <v>0.25</v>
      </c>
      <c r="G8" s="208">
        <v>542</v>
      </c>
      <c r="H8" s="208"/>
      <c r="I8" s="208">
        <v>548</v>
      </c>
      <c r="J8" s="208"/>
      <c r="K8" s="203">
        <f t="shared" si="0"/>
        <v>1647.25</v>
      </c>
      <c r="L8" s="192">
        <v>3</v>
      </c>
      <c r="M8" s="193">
        <f t="shared" si="1"/>
        <v>549.0833333333334</v>
      </c>
    </row>
    <row r="9" spans="1:13" ht="15">
      <c r="A9" s="202">
        <v>7</v>
      </c>
      <c r="B9" s="204" t="s">
        <v>298</v>
      </c>
      <c r="C9" s="205" t="s">
        <v>270</v>
      </c>
      <c r="D9" s="206">
        <v>37242</v>
      </c>
      <c r="E9" s="209">
        <v>545</v>
      </c>
      <c r="F9" s="209"/>
      <c r="G9" s="209">
        <v>538</v>
      </c>
      <c r="H9" s="209"/>
      <c r="I9" s="208">
        <v>557</v>
      </c>
      <c r="J9" s="208"/>
      <c r="K9" s="203">
        <f t="shared" si="0"/>
        <v>1640</v>
      </c>
      <c r="L9" s="192">
        <v>3</v>
      </c>
      <c r="M9" s="193">
        <f t="shared" si="1"/>
        <v>546.6666666666666</v>
      </c>
    </row>
    <row r="10" spans="1:13" ht="15">
      <c r="A10" s="202">
        <v>8</v>
      </c>
      <c r="B10" s="189" t="s">
        <v>302</v>
      </c>
      <c r="C10" s="194" t="s">
        <v>33</v>
      </c>
      <c r="D10" s="198">
        <v>36346</v>
      </c>
      <c r="E10" s="207">
        <v>550</v>
      </c>
      <c r="F10" s="207">
        <v>0.5</v>
      </c>
      <c r="G10" s="208">
        <v>540</v>
      </c>
      <c r="H10" s="208"/>
      <c r="I10" s="208">
        <v>546</v>
      </c>
      <c r="J10" s="208"/>
      <c r="K10" s="203">
        <f t="shared" si="0"/>
        <v>1636.5</v>
      </c>
      <c r="L10" s="192">
        <v>3</v>
      </c>
      <c r="M10" s="193">
        <f t="shared" si="1"/>
        <v>545.5</v>
      </c>
    </row>
    <row r="11" spans="1:13" ht="15">
      <c r="A11" s="202">
        <v>9</v>
      </c>
      <c r="B11" s="189" t="s">
        <v>262</v>
      </c>
      <c r="C11" s="190" t="s">
        <v>7</v>
      </c>
      <c r="D11" s="198">
        <v>35833</v>
      </c>
      <c r="E11" s="208">
        <v>538</v>
      </c>
      <c r="F11" s="208"/>
      <c r="G11" s="208">
        <v>547</v>
      </c>
      <c r="H11" s="208"/>
      <c r="I11" s="208">
        <v>541</v>
      </c>
      <c r="J11" s="208"/>
      <c r="K11" s="203">
        <f t="shared" si="0"/>
        <v>1626</v>
      </c>
      <c r="L11" s="192">
        <v>3</v>
      </c>
      <c r="M11" s="193">
        <f t="shared" si="1"/>
        <v>542</v>
      </c>
    </row>
    <row r="12" spans="1:13" ht="15">
      <c r="A12" s="202">
        <v>10</v>
      </c>
      <c r="B12" s="199" t="s">
        <v>297</v>
      </c>
      <c r="C12" s="200" t="s">
        <v>67</v>
      </c>
      <c r="D12" s="191">
        <v>36433</v>
      </c>
      <c r="E12" s="209">
        <v>548</v>
      </c>
      <c r="F12" s="209"/>
      <c r="G12" s="209">
        <v>543</v>
      </c>
      <c r="H12" s="209"/>
      <c r="I12" s="208">
        <v>534</v>
      </c>
      <c r="J12" s="208"/>
      <c r="K12" s="203">
        <f t="shared" si="0"/>
        <v>1625</v>
      </c>
      <c r="L12" s="192">
        <v>3</v>
      </c>
      <c r="M12" s="193">
        <f t="shared" si="1"/>
        <v>541.6666666666666</v>
      </c>
    </row>
    <row r="13" spans="1:13" ht="15">
      <c r="A13" s="202">
        <v>11</v>
      </c>
      <c r="B13" s="199" t="s">
        <v>285</v>
      </c>
      <c r="C13" s="194" t="s">
        <v>10</v>
      </c>
      <c r="D13" s="196">
        <v>36643</v>
      </c>
      <c r="E13" s="209">
        <v>526</v>
      </c>
      <c r="F13" s="209"/>
      <c r="G13" s="209">
        <v>555</v>
      </c>
      <c r="H13" s="209"/>
      <c r="I13" s="208">
        <v>541</v>
      </c>
      <c r="J13" s="208"/>
      <c r="K13" s="203">
        <f t="shared" si="0"/>
        <v>1622</v>
      </c>
      <c r="L13" s="192">
        <v>3</v>
      </c>
      <c r="M13" s="193">
        <f t="shared" si="1"/>
        <v>540.6666666666666</v>
      </c>
    </row>
    <row r="14" spans="1:13" ht="15">
      <c r="A14" s="202">
        <v>12</v>
      </c>
      <c r="B14" s="189" t="s">
        <v>376</v>
      </c>
      <c r="C14" s="190" t="s">
        <v>42</v>
      </c>
      <c r="D14" s="195">
        <v>36616</v>
      </c>
      <c r="E14" s="208">
        <v>539</v>
      </c>
      <c r="F14" s="208"/>
      <c r="G14" s="208">
        <v>548</v>
      </c>
      <c r="H14" s="208"/>
      <c r="I14" s="208">
        <v>535</v>
      </c>
      <c r="J14" s="208"/>
      <c r="K14" s="203">
        <f t="shared" si="0"/>
        <v>1622</v>
      </c>
      <c r="L14" s="192">
        <v>3</v>
      </c>
      <c r="M14" s="193">
        <f t="shared" si="1"/>
        <v>540.6666666666666</v>
      </c>
    </row>
    <row r="15" spans="1:13" ht="15">
      <c r="A15" s="202">
        <v>13</v>
      </c>
      <c r="B15" s="189" t="s">
        <v>377</v>
      </c>
      <c r="C15" s="190" t="s">
        <v>67</v>
      </c>
      <c r="D15" s="195">
        <v>35433</v>
      </c>
      <c r="E15" s="208">
        <v>532</v>
      </c>
      <c r="F15" s="208"/>
      <c r="G15" s="208">
        <v>547</v>
      </c>
      <c r="H15" s="208"/>
      <c r="I15" s="208">
        <v>540</v>
      </c>
      <c r="J15" s="208"/>
      <c r="K15" s="203">
        <f t="shared" si="0"/>
        <v>1619</v>
      </c>
      <c r="L15" s="192">
        <v>3</v>
      </c>
      <c r="M15" s="193">
        <f t="shared" si="1"/>
        <v>539.6666666666666</v>
      </c>
    </row>
    <row r="16" spans="1:13" ht="15">
      <c r="A16" s="202">
        <v>14</v>
      </c>
      <c r="B16" s="199" t="s">
        <v>296</v>
      </c>
      <c r="C16" s="194" t="s">
        <v>10</v>
      </c>
      <c r="D16" s="196">
        <v>35908</v>
      </c>
      <c r="E16" s="208">
        <v>537</v>
      </c>
      <c r="F16" s="208"/>
      <c r="G16" s="208">
        <v>544</v>
      </c>
      <c r="H16" s="208"/>
      <c r="I16" s="208">
        <v>536</v>
      </c>
      <c r="J16" s="208"/>
      <c r="K16" s="203">
        <f t="shared" si="0"/>
        <v>1617</v>
      </c>
      <c r="L16" s="192">
        <v>3</v>
      </c>
      <c r="M16" s="193">
        <f t="shared" si="1"/>
        <v>539</v>
      </c>
    </row>
    <row r="17" spans="1:13" ht="15">
      <c r="A17" s="202">
        <v>15</v>
      </c>
      <c r="B17" s="189" t="s">
        <v>299</v>
      </c>
      <c r="C17" s="190" t="s">
        <v>8</v>
      </c>
      <c r="D17" s="195">
        <v>37097</v>
      </c>
      <c r="E17" s="208">
        <v>528</v>
      </c>
      <c r="F17" s="208"/>
      <c r="G17" s="208">
        <v>543</v>
      </c>
      <c r="H17" s="208"/>
      <c r="I17" s="208">
        <v>539</v>
      </c>
      <c r="J17" s="208"/>
      <c r="K17" s="203">
        <f t="shared" si="0"/>
        <v>1610</v>
      </c>
      <c r="L17" s="192">
        <v>3</v>
      </c>
      <c r="M17" s="193">
        <f t="shared" si="1"/>
        <v>536.6666666666666</v>
      </c>
    </row>
  </sheetData>
  <sheetProtection/>
  <printOptions/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M19"/>
  <sheetViews>
    <sheetView zoomScalePageLayoutView="0" workbookViewId="0" topLeftCell="A1">
      <selection activeCell="N19" sqref="N19"/>
    </sheetView>
  </sheetViews>
  <sheetFormatPr defaultColWidth="9.140625" defaultRowHeight="15"/>
  <cols>
    <col min="1" max="1" width="7.57421875" style="74" customWidth="1"/>
    <col min="2" max="2" width="34.28125" style="70" bestFit="1" customWidth="1"/>
    <col min="3" max="3" width="10.28125" style="74" bestFit="1" customWidth="1"/>
    <col min="4" max="4" width="6.28125" style="74" bestFit="1" customWidth="1"/>
    <col min="5" max="5" width="6.00390625" style="53" bestFit="1" customWidth="1"/>
    <col min="6" max="6" width="8.57421875" style="53" bestFit="1" customWidth="1"/>
    <col min="7" max="7" width="7.421875" style="53" bestFit="1" customWidth="1"/>
    <col min="8" max="8" width="6.28125" style="53" bestFit="1" customWidth="1"/>
    <col min="9" max="9" width="8.00390625" style="53" bestFit="1" customWidth="1"/>
    <col min="10" max="10" width="5.8515625" style="53" bestFit="1" customWidth="1"/>
    <col min="11" max="11" width="7.421875" style="54" bestFit="1" customWidth="1"/>
    <col min="12" max="12" width="4.421875" style="54" bestFit="1" customWidth="1"/>
    <col min="13" max="13" width="6.421875" style="54" bestFit="1" customWidth="1"/>
    <col min="14" max="16384" width="9.140625" style="70" customWidth="1"/>
  </cols>
  <sheetData>
    <row r="2" spans="1:13" ht="12.75">
      <c r="A2" s="221" t="s">
        <v>247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</row>
    <row r="3" spans="1:4" ht="12.75">
      <c r="A3" s="53"/>
      <c r="B3" s="75" t="s">
        <v>0</v>
      </c>
      <c r="C3" s="53"/>
      <c r="D3" s="53"/>
    </row>
    <row r="4" spans="1:13" s="71" customFormat="1" ht="12.75">
      <c r="A4" s="59" t="s">
        <v>1</v>
      </c>
      <c r="B4" s="76" t="s">
        <v>2</v>
      </c>
      <c r="C4" s="77" t="s">
        <v>3</v>
      </c>
      <c r="D4" s="77" t="s">
        <v>4</v>
      </c>
      <c r="E4" s="78" t="s">
        <v>161</v>
      </c>
      <c r="F4" s="78" t="s">
        <v>243</v>
      </c>
      <c r="G4" s="78" t="s">
        <v>71</v>
      </c>
      <c r="H4" s="78" t="s">
        <v>244</v>
      </c>
      <c r="I4" s="78" t="s">
        <v>72</v>
      </c>
      <c r="J4" s="78" t="s">
        <v>245</v>
      </c>
      <c r="K4" s="61" t="s">
        <v>5</v>
      </c>
      <c r="L4" s="61" t="s">
        <v>242</v>
      </c>
      <c r="M4" s="61" t="s">
        <v>6</v>
      </c>
    </row>
    <row r="5" spans="1:13" ht="12.75">
      <c r="A5" s="79">
        <v>1</v>
      </c>
      <c r="B5" s="66" t="s">
        <v>17</v>
      </c>
      <c r="C5" s="64" t="s">
        <v>18</v>
      </c>
      <c r="D5" s="64" t="s">
        <v>19</v>
      </c>
      <c r="E5" s="64">
        <v>622.9</v>
      </c>
      <c r="F5" s="64">
        <v>3</v>
      </c>
      <c r="G5" s="64">
        <v>627.7</v>
      </c>
      <c r="H5" s="64">
        <v>2</v>
      </c>
      <c r="I5" s="64">
        <v>617.5</v>
      </c>
      <c r="J5" s="64">
        <v>1</v>
      </c>
      <c r="K5" s="65">
        <f aca="true" t="shared" si="0" ref="K5:K19">SUM(E5:J5)</f>
        <v>1874.1</v>
      </c>
      <c r="L5" s="65">
        <v>3</v>
      </c>
      <c r="M5" s="65">
        <f aca="true" t="shared" si="1" ref="M5:M19">(K5/L5)</f>
        <v>624.6999999999999</v>
      </c>
    </row>
    <row r="6" spans="1:13" ht="12.75">
      <c r="A6" s="79">
        <v>2</v>
      </c>
      <c r="B6" s="78" t="s">
        <v>143</v>
      </c>
      <c r="C6" s="59" t="s">
        <v>144</v>
      </c>
      <c r="D6" s="59" t="s">
        <v>23</v>
      </c>
      <c r="E6" s="59">
        <v>620.2</v>
      </c>
      <c r="F6" s="59">
        <v>1</v>
      </c>
      <c r="G6" s="59">
        <v>619.9</v>
      </c>
      <c r="H6" s="59">
        <v>1</v>
      </c>
      <c r="I6" s="59">
        <v>615.9</v>
      </c>
      <c r="J6" s="59"/>
      <c r="K6" s="61">
        <f t="shared" si="0"/>
        <v>1858</v>
      </c>
      <c r="L6" s="61">
        <v>3</v>
      </c>
      <c r="M6" s="61">
        <f t="shared" si="1"/>
        <v>619.3333333333334</v>
      </c>
    </row>
    <row r="7" spans="1:13" s="71" customFormat="1" ht="12.75">
      <c r="A7" s="79">
        <v>3</v>
      </c>
      <c r="B7" s="66" t="s">
        <v>38</v>
      </c>
      <c r="C7" s="64" t="s">
        <v>39</v>
      </c>
      <c r="D7" s="64" t="s">
        <v>8</v>
      </c>
      <c r="E7" s="64">
        <v>613.1</v>
      </c>
      <c r="F7" s="64"/>
      <c r="G7" s="64">
        <v>618.1</v>
      </c>
      <c r="H7" s="64"/>
      <c r="I7" s="64">
        <v>624.4</v>
      </c>
      <c r="J7" s="64"/>
      <c r="K7" s="65">
        <f t="shared" si="0"/>
        <v>1855.6</v>
      </c>
      <c r="L7" s="65">
        <v>3</v>
      </c>
      <c r="M7" s="65">
        <f t="shared" si="1"/>
        <v>618.5333333333333</v>
      </c>
    </row>
    <row r="8" spans="1:13" ht="12.75">
      <c r="A8" s="79">
        <v>4</v>
      </c>
      <c r="B8" s="80" t="s">
        <v>145</v>
      </c>
      <c r="C8" s="81" t="s">
        <v>146</v>
      </c>
      <c r="D8" s="81" t="s">
        <v>10</v>
      </c>
      <c r="E8" s="81">
        <v>615.5</v>
      </c>
      <c r="F8" s="81"/>
      <c r="G8" s="81">
        <v>616.8</v>
      </c>
      <c r="H8" s="81"/>
      <c r="I8" s="81">
        <v>621.8</v>
      </c>
      <c r="J8" s="81"/>
      <c r="K8" s="82">
        <f t="shared" si="0"/>
        <v>1854.1</v>
      </c>
      <c r="L8" s="82">
        <v>3</v>
      </c>
      <c r="M8" s="82">
        <f t="shared" si="1"/>
        <v>618.0333333333333</v>
      </c>
    </row>
    <row r="9" spans="1:13" ht="12.75">
      <c r="A9" s="79">
        <v>5</v>
      </c>
      <c r="B9" s="66" t="s">
        <v>45</v>
      </c>
      <c r="C9" s="64" t="s">
        <v>46</v>
      </c>
      <c r="D9" s="64" t="s">
        <v>10</v>
      </c>
      <c r="E9" s="64">
        <v>619.5</v>
      </c>
      <c r="F9" s="64">
        <v>0.5</v>
      </c>
      <c r="G9" s="64">
        <v>617.9</v>
      </c>
      <c r="H9" s="64">
        <v>0.25</v>
      </c>
      <c r="I9" s="64">
        <v>614.8</v>
      </c>
      <c r="J9" s="64"/>
      <c r="K9" s="65">
        <f t="shared" si="0"/>
        <v>1852.95</v>
      </c>
      <c r="L9" s="65">
        <v>3</v>
      </c>
      <c r="M9" s="65">
        <f t="shared" si="1"/>
        <v>617.65</v>
      </c>
    </row>
    <row r="10" spans="1:13" ht="12.75">
      <c r="A10" s="79">
        <v>6</v>
      </c>
      <c r="B10" s="66" t="s">
        <v>36</v>
      </c>
      <c r="C10" s="64" t="s">
        <v>37</v>
      </c>
      <c r="D10" s="64" t="s">
        <v>12</v>
      </c>
      <c r="E10" s="64">
        <v>616.7</v>
      </c>
      <c r="F10" s="64"/>
      <c r="G10" s="64">
        <v>617.7</v>
      </c>
      <c r="H10" s="64"/>
      <c r="I10" s="64">
        <v>618.5</v>
      </c>
      <c r="J10" s="64"/>
      <c r="K10" s="65">
        <f t="shared" si="0"/>
        <v>1852.9</v>
      </c>
      <c r="L10" s="65">
        <v>3</v>
      </c>
      <c r="M10" s="65">
        <f t="shared" si="1"/>
        <v>617.6333333333333</v>
      </c>
    </row>
    <row r="11" spans="1:13" ht="12.75">
      <c r="A11" s="79">
        <v>7</v>
      </c>
      <c r="B11" s="78" t="s">
        <v>34</v>
      </c>
      <c r="C11" s="59" t="s">
        <v>35</v>
      </c>
      <c r="D11" s="59" t="s">
        <v>10</v>
      </c>
      <c r="E11" s="59">
        <v>619.2</v>
      </c>
      <c r="F11" s="59">
        <v>0.25</v>
      </c>
      <c r="G11" s="59">
        <v>614.6</v>
      </c>
      <c r="H11" s="59"/>
      <c r="I11" s="59">
        <v>617.9</v>
      </c>
      <c r="J11" s="59"/>
      <c r="K11" s="61">
        <f t="shared" si="0"/>
        <v>1851.9500000000003</v>
      </c>
      <c r="L11" s="61">
        <v>3</v>
      </c>
      <c r="M11" s="61">
        <f t="shared" si="1"/>
        <v>617.3166666666667</v>
      </c>
    </row>
    <row r="12" spans="1:13" ht="12.75">
      <c r="A12" s="79">
        <v>8</v>
      </c>
      <c r="B12" s="80" t="s">
        <v>24</v>
      </c>
      <c r="C12" s="81" t="s">
        <v>25</v>
      </c>
      <c r="D12" s="81" t="s">
        <v>7</v>
      </c>
      <c r="E12" s="81">
        <v>616.7</v>
      </c>
      <c r="F12" s="81"/>
      <c r="G12" s="81">
        <v>613.4</v>
      </c>
      <c r="H12" s="81"/>
      <c r="I12" s="81">
        <v>617.7</v>
      </c>
      <c r="J12" s="81">
        <v>2</v>
      </c>
      <c r="K12" s="82">
        <f t="shared" si="0"/>
        <v>1849.8</v>
      </c>
      <c r="L12" s="82">
        <v>3</v>
      </c>
      <c r="M12" s="82">
        <f t="shared" si="1"/>
        <v>616.6</v>
      </c>
    </row>
    <row r="13" spans="1:13" ht="12.75">
      <c r="A13" s="79">
        <v>9</v>
      </c>
      <c r="B13" s="66" t="s">
        <v>47</v>
      </c>
      <c r="C13" s="64" t="s">
        <v>384</v>
      </c>
      <c r="D13" s="64" t="s">
        <v>33</v>
      </c>
      <c r="E13" s="64">
        <v>618.3</v>
      </c>
      <c r="F13" s="64"/>
      <c r="G13" s="64">
        <v>613.3</v>
      </c>
      <c r="H13" s="64"/>
      <c r="I13" s="64">
        <v>617.4</v>
      </c>
      <c r="J13" s="64">
        <v>0.5</v>
      </c>
      <c r="K13" s="65">
        <f t="shared" si="0"/>
        <v>1849.5</v>
      </c>
      <c r="L13" s="65">
        <v>3</v>
      </c>
      <c r="M13" s="65">
        <f t="shared" si="1"/>
        <v>616.5</v>
      </c>
    </row>
    <row r="14" spans="1:13" s="71" customFormat="1" ht="12.75">
      <c r="A14" s="79">
        <v>10</v>
      </c>
      <c r="B14" s="69" t="s">
        <v>43</v>
      </c>
      <c r="C14" s="64" t="s">
        <v>44</v>
      </c>
      <c r="D14" s="64" t="s">
        <v>33</v>
      </c>
      <c r="E14" s="64">
        <v>612.7</v>
      </c>
      <c r="F14" s="64"/>
      <c r="G14" s="64">
        <v>619.3</v>
      </c>
      <c r="H14" s="64"/>
      <c r="I14" s="64">
        <v>615.8</v>
      </c>
      <c r="J14" s="64"/>
      <c r="K14" s="65">
        <f t="shared" si="0"/>
        <v>1847.8</v>
      </c>
      <c r="L14" s="65">
        <v>3</v>
      </c>
      <c r="M14" s="65">
        <f t="shared" si="1"/>
        <v>615.9333333333333</v>
      </c>
    </row>
    <row r="15" spans="1:13" ht="12.75">
      <c r="A15" s="79">
        <v>11</v>
      </c>
      <c r="B15" s="80" t="s">
        <v>30</v>
      </c>
      <c r="C15" s="81" t="s">
        <v>31</v>
      </c>
      <c r="D15" s="81" t="s">
        <v>32</v>
      </c>
      <c r="E15" s="81">
        <v>617.2</v>
      </c>
      <c r="F15" s="81"/>
      <c r="G15" s="81">
        <v>614.6</v>
      </c>
      <c r="H15" s="81"/>
      <c r="I15" s="81">
        <v>615.2</v>
      </c>
      <c r="J15" s="81"/>
      <c r="K15" s="82">
        <f t="shared" si="0"/>
        <v>1847.0000000000002</v>
      </c>
      <c r="L15" s="82">
        <v>3</v>
      </c>
      <c r="M15" s="82">
        <f t="shared" si="1"/>
        <v>615.6666666666667</v>
      </c>
    </row>
    <row r="16" spans="1:13" ht="12.75">
      <c r="A16" s="79">
        <v>12</v>
      </c>
      <c r="B16" s="78" t="s">
        <v>20</v>
      </c>
      <c r="C16" s="59" t="s">
        <v>21</v>
      </c>
      <c r="D16" s="59" t="s">
        <v>22</v>
      </c>
      <c r="E16" s="59">
        <v>611.9</v>
      </c>
      <c r="F16" s="59"/>
      <c r="G16" s="59">
        <v>617.8</v>
      </c>
      <c r="H16" s="59"/>
      <c r="I16" s="59">
        <v>616.8</v>
      </c>
      <c r="J16" s="59">
        <v>0.25</v>
      </c>
      <c r="K16" s="61">
        <f t="shared" si="0"/>
        <v>1846.7499999999998</v>
      </c>
      <c r="L16" s="61">
        <v>3</v>
      </c>
      <c r="M16" s="61">
        <f t="shared" si="1"/>
        <v>615.5833333333333</v>
      </c>
    </row>
    <row r="17" spans="1:13" s="71" customFormat="1" ht="12.75">
      <c r="A17" s="79">
        <v>13</v>
      </c>
      <c r="B17" s="62" t="s">
        <v>226</v>
      </c>
      <c r="C17" s="63" t="s">
        <v>227</v>
      </c>
      <c r="D17" s="63" t="s">
        <v>12</v>
      </c>
      <c r="E17" s="64">
        <v>618.1</v>
      </c>
      <c r="F17" s="64"/>
      <c r="G17" s="64">
        <v>614.4</v>
      </c>
      <c r="H17" s="64"/>
      <c r="I17" s="64">
        <v>614</v>
      </c>
      <c r="J17" s="64"/>
      <c r="K17" s="65">
        <f t="shared" si="0"/>
        <v>1846.5</v>
      </c>
      <c r="L17" s="65">
        <v>3</v>
      </c>
      <c r="M17" s="65">
        <f t="shared" si="1"/>
        <v>615.5</v>
      </c>
    </row>
    <row r="18" spans="1:13" ht="12.75">
      <c r="A18" s="79">
        <v>14</v>
      </c>
      <c r="B18" s="62" t="s">
        <v>224</v>
      </c>
      <c r="C18" s="63" t="s">
        <v>225</v>
      </c>
      <c r="D18" s="63" t="s">
        <v>10</v>
      </c>
      <c r="E18" s="64">
        <v>618.1</v>
      </c>
      <c r="F18" s="64">
        <v>0.25</v>
      </c>
      <c r="G18" s="64">
        <v>614.5</v>
      </c>
      <c r="H18" s="64"/>
      <c r="I18" s="64">
        <v>613.1</v>
      </c>
      <c r="J18" s="64"/>
      <c r="K18" s="65">
        <f t="shared" si="0"/>
        <v>1845.9499999999998</v>
      </c>
      <c r="L18" s="65">
        <v>3</v>
      </c>
      <c r="M18" s="65">
        <f t="shared" si="1"/>
        <v>615.3166666666666</v>
      </c>
    </row>
    <row r="19" spans="1:13" s="71" customFormat="1" ht="12.75">
      <c r="A19" s="79">
        <v>15</v>
      </c>
      <c r="B19" s="66" t="s">
        <v>13</v>
      </c>
      <c r="C19" s="64" t="s">
        <v>14</v>
      </c>
      <c r="D19" s="64" t="s">
        <v>15</v>
      </c>
      <c r="E19" s="64">
        <v>612.2</v>
      </c>
      <c r="F19" s="64"/>
      <c r="G19" s="64">
        <v>614.8</v>
      </c>
      <c r="H19" s="64"/>
      <c r="I19" s="64">
        <v>618</v>
      </c>
      <c r="J19" s="64"/>
      <c r="K19" s="65">
        <f t="shared" si="0"/>
        <v>1845</v>
      </c>
      <c r="L19" s="65">
        <v>3</v>
      </c>
      <c r="M19" s="65">
        <f t="shared" si="1"/>
        <v>615</v>
      </c>
    </row>
  </sheetData>
  <sheetProtection/>
  <mergeCells count="1">
    <mergeCell ref="A2:M2"/>
  </mergeCells>
  <printOptions/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19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5.140625" style="74" bestFit="1" customWidth="1"/>
    <col min="2" max="2" width="34.28125" style="70" bestFit="1" customWidth="1"/>
    <col min="3" max="3" width="10.28125" style="74" bestFit="1" customWidth="1"/>
    <col min="4" max="4" width="6.28125" style="74" bestFit="1" customWidth="1"/>
    <col min="5" max="5" width="6.00390625" style="53" bestFit="1" customWidth="1"/>
    <col min="6" max="6" width="8.57421875" style="53" bestFit="1" customWidth="1"/>
    <col min="7" max="7" width="7.421875" style="53" bestFit="1" customWidth="1"/>
    <col min="8" max="8" width="6.28125" style="53" bestFit="1" customWidth="1"/>
    <col min="9" max="9" width="8.00390625" style="53" bestFit="1" customWidth="1"/>
    <col min="10" max="10" width="5.8515625" style="53" bestFit="1" customWidth="1"/>
    <col min="11" max="11" width="7.421875" style="54" bestFit="1" customWidth="1"/>
    <col min="12" max="12" width="4.421875" style="54" bestFit="1" customWidth="1"/>
    <col min="13" max="13" width="6.421875" style="54" bestFit="1" customWidth="1"/>
    <col min="14" max="16384" width="9.140625" style="70" customWidth="1"/>
  </cols>
  <sheetData>
    <row r="2" spans="1:13" ht="12.75">
      <c r="A2" s="221" t="s">
        <v>246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</row>
    <row r="3" spans="1:4" ht="12.75">
      <c r="A3" s="53"/>
      <c r="B3" s="75" t="s">
        <v>0</v>
      </c>
      <c r="C3" s="53"/>
      <c r="D3" s="53"/>
    </row>
    <row r="4" spans="1:13" s="71" customFormat="1" ht="12.75">
      <c r="A4" s="59" t="s">
        <v>1</v>
      </c>
      <c r="B4" s="76" t="s">
        <v>2</v>
      </c>
      <c r="C4" s="77" t="s">
        <v>3</v>
      </c>
      <c r="D4" s="77" t="s">
        <v>4</v>
      </c>
      <c r="E4" s="78" t="s">
        <v>161</v>
      </c>
      <c r="F4" s="78" t="s">
        <v>243</v>
      </c>
      <c r="G4" s="78" t="s">
        <v>71</v>
      </c>
      <c r="H4" s="78" t="s">
        <v>244</v>
      </c>
      <c r="I4" s="78" t="s">
        <v>72</v>
      </c>
      <c r="J4" s="78" t="s">
        <v>245</v>
      </c>
      <c r="K4" s="61" t="s">
        <v>5</v>
      </c>
      <c r="L4" s="61" t="s">
        <v>242</v>
      </c>
      <c r="M4" s="61" t="s">
        <v>6</v>
      </c>
    </row>
    <row r="5" spans="1:13" ht="12.75">
      <c r="A5" s="79">
        <v>1</v>
      </c>
      <c r="B5" s="66" t="s">
        <v>17</v>
      </c>
      <c r="C5" s="64" t="s">
        <v>18</v>
      </c>
      <c r="D5" s="64" t="s">
        <v>19</v>
      </c>
      <c r="E5" s="64">
        <v>622.9</v>
      </c>
      <c r="F5" s="64">
        <v>0.5</v>
      </c>
      <c r="G5" s="64">
        <v>627.7</v>
      </c>
      <c r="H5" s="64">
        <v>2</v>
      </c>
      <c r="I5" s="64">
        <v>617.5</v>
      </c>
      <c r="J5" s="64"/>
      <c r="K5" s="65">
        <f aca="true" t="shared" si="0" ref="K5:K19">SUM(E5:J5)</f>
        <v>1870.6</v>
      </c>
      <c r="L5" s="65">
        <v>3</v>
      </c>
      <c r="M5" s="65">
        <f aca="true" t="shared" si="1" ref="M5:M19">(K5/L5)</f>
        <v>623.5333333333333</v>
      </c>
    </row>
    <row r="6" spans="1:13" s="71" customFormat="1" ht="12.75">
      <c r="A6" s="79">
        <v>2</v>
      </c>
      <c r="B6" s="66" t="s">
        <v>38</v>
      </c>
      <c r="C6" s="64" t="s">
        <v>39</v>
      </c>
      <c r="D6" s="64" t="s">
        <v>8</v>
      </c>
      <c r="E6" s="64">
        <v>613.1</v>
      </c>
      <c r="F6" s="64"/>
      <c r="G6" s="64">
        <v>618.1</v>
      </c>
      <c r="H6" s="64">
        <v>1</v>
      </c>
      <c r="I6" s="64">
        <v>624.4</v>
      </c>
      <c r="J6" s="64">
        <v>2</v>
      </c>
      <c r="K6" s="65">
        <f t="shared" si="0"/>
        <v>1858.6</v>
      </c>
      <c r="L6" s="65">
        <v>3</v>
      </c>
      <c r="M6" s="65">
        <f t="shared" si="1"/>
        <v>619.5333333333333</v>
      </c>
    </row>
    <row r="7" spans="1:13" ht="12.75">
      <c r="A7" s="79">
        <v>3</v>
      </c>
      <c r="B7" s="66" t="s">
        <v>36</v>
      </c>
      <c r="C7" s="64" t="s">
        <v>37</v>
      </c>
      <c r="D7" s="64" t="s">
        <v>12</v>
      </c>
      <c r="E7" s="64">
        <v>616.7</v>
      </c>
      <c r="F7" s="64">
        <v>1</v>
      </c>
      <c r="G7" s="64">
        <v>617.7</v>
      </c>
      <c r="H7" s="64">
        <v>0.25</v>
      </c>
      <c r="I7" s="64">
        <v>618.5</v>
      </c>
      <c r="J7" s="64">
        <v>0.5</v>
      </c>
      <c r="K7" s="65">
        <f t="shared" si="0"/>
        <v>1854.65</v>
      </c>
      <c r="L7" s="65">
        <v>3</v>
      </c>
      <c r="M7" s="65">
        <f t="shared" si="1"/>
        <v>618.2166666666667</v>
      </c>
    </row>
    <row r="8" spans="1:13" ht="12.75">
      <c r="A8" s="79">
        <v>4</v>
      </c>
      <c r="B8" s="80" t="s">
        <v>145</v>
      </c>
      <c r="C8" s="81" t="s">
        <v>146</v>
      </c>
      <c r="D8" s="81" t="s">
        <v>10</v>
      </c>
      <c r="E8" s="81">
        <v>615.5</v>
      </c>
      <c r="F8" s="81"/>
      <c r="G8" s="81">
        <v>616.8</v>
      </c>
      <c r="H8" s="81">
        <v>0.5</v>
      </c>
      <c r="I8" s="81">
        <v>621.8</v>
      </c>
      <c r="J8" s="81"/>
      <c r="K8" s="82">
        <f t="shared" si="0"/>
        <v>1854.6</v>
      </c>
      <c r="L8" s="82">
        <v>3</v>
      </c>
      <c r="M8" s="82">
        <f t="shared" si="1"/>
        <v>618.1999999999999</v>
      </c>
    </row>
    <row r="9" spans="1:13" ht="12.75">
      <c r="A9" s="79">
        <v>5</v>
      </c>
      <c r="B9" s="66" t="s">
        <v>45</v>
      </c>
      <c r="C9" s="64" t="s">
        <v>46</v>
      </c>
      <c r="D9" s="64" t="s">
        <v>10</v>
      </c>
      <c r="E9" s="64">
        <v>619.5</v>
      </c>
      <c r="F9" s="64">
        <v>0.25</v>
      </c>
      <c r="G9" s="64">
        <v>617.9</v>
      </c>
      <c r="H9" s="64"/>
      <c r="I9" s="64">
        <v>614.8</v>
      </c>
      <c r="J9" s="64"/>
      <c r="K9" s="65">
        <f t="shared" si="0"/>
        <v>1852.45</v>
      </c>
      <c r="L9" s="65">
        <v>3</v>
      </c>
      <c r="M9" s="65">
        <f t="shared" si="1"/>
        <v>617.4833333333333</v>
      </c>
    </row>
    <row r="10" spans="1:13" ht="12.75">
      <c r="A10" s="79">
        <v>6</v>
      </c>
      <c r="B10" s="66" t="s">
        <v>47</v>
      </c>
      <c r="C10" s="64" t="s">
        <v>384</v>
      </c>
      <c r="D10" s="64" t="s">
        <v>33</v>
      </c>
      <c r="E10" s="64">
        <v>618.3</v>
      </c>
      <c r="F10" s="64">
        <v>0.25</v>
      </c>
      <c r="G10" s="64">
        <v>613.3</v>
      </c>
      <c r="H10" s="64"/>
      <c r="I10" s="64">
        <v>617.4</v>
      </c>
      <c r="J10" s="64"/>
      <c r="K10" s="65">
        <f t="shared" si="0"/>
        <v>1849.25</v>
      </c>
      <c r="L10" s="65">
        <v>3</v>
      </c>
      <c r="M10" s="65">
        <f t="shared" si="1"/>
        <v>616.4166666666666</v>
      </c>
    </row>
    <row r="11" spans="1:13" ht="12.75">
      <c r="A11" s="79">
        <v>7</v>
      </c>
      <c r="B11" s="80" t="s">
        <v>24</v>
      </c>
      <c r="C11" s="81" t="s">
        <v>25</v>
      </c>
      <c r="D11" s="81" t="s">
        <v>7</v>
      </c>
      <c r="E11" s="81">
        <v>616.7</v>
      </c>
      <c r="F11" s="81">
        <v>0.25</v>
      </c>
      <c r="G11" s="81">
        <v>613.4</v>
      </c>
      <c r="H11" s="81"/>
      <c r="I11" s="81">
        <v>617.7</v>
      </c>
      <c r="J11" s="81">
        <v>1</v>
      </c>
      <c r="K11" s="82">
        <f t="shared" si="0"/>
        <v>1849.05</v>
      </c>
      <c r="L11" s="82">
        <v>3</v>
      </c>
      <c r="M11" s="82">
        <f t="shared" si="1"/>
        <v>616.35</v>
      </c>
    </row>
    <row r="12" spans="1:13" s="71" customFormat="1" ht="12.75">
      <c r="A12" s="79">
        <v>8</v>
      </c>
      <c r="B12" s="80" t="s">
        <v>30</v>
      </c>
      <c r="C12" s="81" t="s">
        <v>31</v>
      </c>
      <c r="D12" s="81" t="s">
        <v>32</v>
      </c>
      <c r="E12" s="81">
        <v>617.2</v>
      </c>
      <c r="F12" s="81">
        <v>2</v>
      </c>
      <c r="G12" s="81">
        <v>614.6</v>
      </c>
      <c r="H12" s="81"/>
      <c r="I12" s="81">
        <v>615.2</v>
      </c>
      <c r="J12" s="81"/>
      <c r="K12" s="82">
        <f t="shared" si="0"/>
        <v>1849.0000000000002</v>
      </c>
      <c r="L12" s="82">
        <v>3</v>
      </c>
      <c r="M12" s="82">
        <f t="shared" si="1"/>
        <v>616.3333333333334</v>
      </c>
    </row>
    <row r="13" spans="1:13" ht="12.75">
      <c r="A13" s="79">
        <v>9</v>
      </c>
      <c r="B13" s="62" t="s">
        <v>224</v>
      </c>
      <c r="C13" s="63" t="s">
        <v>225</v>
      </c>
      <c r="D13" s="63" t="s">
        <v>10</v>
      </c>
      <c r="E13" s="64">
        <v>618.1</v>
      </c>
      <c r="F13" s="64">
        <v>3</v>
      </c>
      <c r="G13" s="64">
        <v>614.5</v>
      </c>
      <c r="H13" s="64"/>
      <c r="I13" s="64">
        <v>613.1</v>
      </c>
      <c r="J13" s="64"/>
      <c r="K13" s="65">
        <f t="shared" si="0"/>
        <v>1848.6999999999998</v>
      </c>
      <c r="L13" s="65">
        <v>3</v>
      </c>
      <c r="M13" s="65">
        <f t="shared" si="1"/>
        <v>616.2333333333332</v>
      </c>
    </row>
    <row r="14" spans="1:13" s="71" customFormat="1" ht="12.75">
      <c r="A14" s="79">
        <v>10</v>
      </c>
      <c r="B14" s="69" t="s">
        <v>43</v>
      </c>
      <c r="C14" s="64" t="s">
        <v>44</v>
      </c>
      <c r="D14" s="64" t="s">
        <v>33</v>
      </c>
      <c r="E14" s="64">
        <v>612.7</v>
      </c>
      <c r="F14" s="64"/>
      <c r="G14" s="64">
        <v>619.3</v>
      </c>
      <c r="H14" s="64"/>
      <c r="I14" s="64">
        <v>615.8</v>
      </c>
      <c r="J14" s="64"/>
      <c r="K14" s="65">
        <f t="shared" si="0"/>
        <v>1847.8</v>
      </c>
      <c r="L14" s="65">
        <v>3</v>
      </c>
      <c r="M14" s="65">
        <f t="shared" si="1"/>
        <v>615.9333333333333</v>
      </c>
    </row>
    <row r="15" spans="1:13" ht="12.75">
      <c r="A15" s="79">
        <v>11</v>
      </c>
      <c r="B15" s="62" t="s">
        <v>226</v>
      </c>
      <c r="C15" s="63" t="s">
        <v>227</v>
      </c>
      <c r="D15" s="63" t="s">
        <v>12</v>
      </c>
      <c r="E15" s="64">
        <v>618.1</v>
      </c>
      <c r="F15" s="64">
        <v>0.25</v>
      </c>
      <c r="G15" s="64">
        <v>614.4</v>
      </c>
      <c r="H15" s="64"/>
      <c r="I15" s="64">
        <v>614</v>
      </c>
      <c r="J15" s="64"/>
      <c r="K15" s="65">
        <f t="shared" si="0"/>
        <v>1846.75</v>
      </c>
      <c r="L15" s="65">
        <v>3</v>
      </c>
      <c r="M15" s="65">
        <f t="shared" si="1"/>
        <v>615.5833333333334</v>
      </c>
    </row>
    <row r="16" spans="1:13" s="71" customFormat="1" ht="12.75">
      <c r="A16" s="79">
        <v>12</v>
      </c>
      <c r="B16" s="66" t="s">
        <v>13</v>
      </c>
      <c r="C16" s="64" t="s">
        <v>14</v>
      </c>
      <c r="D16" s="64" t="s">
        <v>15</v>
      </c>
      <c r="E16" s="64">
        <v>612.2</v>
      </c>
      <c r="F16" s="64"/>
      <c r="G16" s="64">
        <v>614.8</v>
      </c>
      <c r="H16" s="64"/>
      <c r="I16" s="64">
        <v>618</v>
      </c>
      <c r="J16" s="64">
        <v>0.25</v>
      </c>
      <c r="K16" s="65">
        <f t="shared" si="0"/>
        <v>1845.25</v>
      </c>
      <c r="L16" s="65">
        <v>3</v>
      </c>
      <c r="M16" s="65">
        <f t="shared" si="1"/>
        <v>615.0833333333334</v>
      </c>
    </row>
    <row r="17" spans="1:13" ht="12.75">
      <c r="A17" s="79">
        <v>13</v>
      </c>
      <c r="B17" s="80" t="s">
        <v>60</v>
      </c>
      <c r="C17" s="81" t="s">
        <v>52</v>
      </c>
      <c r="D17" s="81" t="s">
        <v>7</v>
      </c>
      <c r="E17" s="81">
        <v>612.9</v>
      </c>
      <c r="F17" s="81"/>
      <c r="G17" s="81">
        <v>614.6</v>
      </c>
      <c r="H17" s="81"/>
      <c r="I17" s="81">
        <v>615.9</v>
      </c>
      <c r="J17" s="81"/>
      <c r="K17" s="82">
        <f t="shared" si="0"/>
        <v>1843.4</v>
      </c>
      <c r="L17" s="82">
        <v>3</v>
      </c>
      <c r="M17" s="82">
        <f t="shared" si="1"/>
        <v>614.4666666666667</v>
      </c>
    </row>
    <row r="18" spans="1:13" s="71" customFormat="1" ht="12.75">
      <c r="A18" s="79">
        <v>14</v>
      </c>
      <c r="B18" s="62" t="s">
        <v>240</v>
      </c>
      <c r="C18" s="63" t="s">
        <v>241</v>
      </c>
      <c r="D18" s="63" t="s">
        <v>15</v>
      </c>
      <c r="E18" s="64">
        <v>611.1</v>
      </c>
      <c r="F18" s="64"/>
      <c r="G18" s="64">
        <v>613.7</v>
      </c>
      <c r="H18" s="64"/>
      <c r="I18" s="64">
        <v>617.2</v>
      </c>
      <c r="J18" s="64"/>
      <c r="K18" s="65">
        <f t="shared" si="0"/>
        <v>1842.0000000000002</v>
      </c>
      <c r="L18" s="65">
        <v>3</v>
      </c>
      <c r="M18" s="65">
        <f t="shared" si="1"/>
        <v>614.0000000000001</v>
      </c>
    </row>
    <row r="19" spans="1:13" s="71" customFormat="1" ht="12.75">
      <c r="A19" s="79">
        <v>15</v>
      </c>
      <c r="B19" s="62" t="s">
        <v>68</v>
      </c>
      <c r="C19" s="63" t="s">
        <v>69</v>
      </c>
      <c r="D19" s="63" t="s">
        <v>70</v>
      </c>
      <c r="E19" s="64">
        <v>615.1</v>
      </c>
      <c r="F19" s="64"/>
      <c r="G19" s="64">
        <v>614.8</v>
      </c>
      <c r="H19" s="64"/>
      <c r="I19" s="64">
        <v>610</v>
      </c>
      <c r="J19" s="64"/>
      <c r="K19" s="65">
        <f t="shared" si="0"/>
        <v>1839.9</v>
      </c>
      <c r="L19" s="65">
        <v>3</v>
      </c>
      <c r="M19" s="65">
        <f t="shared" si="1"/>
        <v>613.3000000000001</v>
      </c>
    </row>
  </sheetData>
  <sheetProtection/>
  <mergeCells count="1">
    <mergeCell ref="A2:M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zoomScale="70" zoomScaleNormal="70" zoomScalePageLayoutView="0" workbookViewId="0" topLeftCell="A1">
      <selection activeCell="A5" sqref="A5:A19"/>
    </sheetView>
  </sheetViews>
  <sheetFormatPr defaultColWidth="9.140625" defaultRowHeight="15"/>
  <cols>
    <col min="1" max="1" width="6.7109375" style="6" customWidth="1"/>
    <col min="2" max="2" width="48.7109375" style="31" bestFit="1" customWidth="1"/>
    <col min="3" max="3" width="14.421875" style="6" bestFit="1" customWidth="1"/>
    <col min="4" max="4" width="10.28125" style="6" customWidth="1"/>
    <col min="5" max="7" width="14.421875" style="9" bestFit="1" customWidth="1"/>
    <col min="8" max="8" width="10.421875" style="30" customWidth="1"/>
    <col min="9" max="9" width="9.140625" style="30" bestFit="1" customWidth="1"/>
    <col min="10" max="16384" width="9.140625" style="31" customWidth="1"/>
  </cols>
  <sheetData>
    <row r="2" spans="1:9" s="21" customFormat="1" ht="20.25">
      <c r="A2" s="20" t="s">
        <v>77</v>
      </c>
      <c r="C2" s="20"/>
      <c r="D2" s="20"/>
      <c r="E2" s="28"/>
      <c r="F2" s="28"/>
      <c r="G2" s="28"/>
      <c r="H2" s="29"/>
      <c r="I2" s="29"/>
    </row>
    <row r="3" ht="18.75">
      <c r="B3" s="7"/>
    </row>
    <row r="4" spans="1:9" s="21" customFormat="1" ht="18.75">
      <c r="A4" s="39" t="s">
        <v>1</v>
      </c>
      <c r="B4" s="40" t="s">
        <v>2</v>
      </c>
      <c r="C4" s="39" t="s">
        <v>3</v>
      </c>
      <c r="D4" s="39" t="s">
        <v>4</v>
      </c>
      <c r="E4" s="41" t="s">
        <v>161</v>
      </c>
      <c r="F4" s="41" t="s">
        <v>71</v>
      </c>
      <c r="G4" s="41" t="s">
        <v>72</v>
      </c>
      <c r="H4" s="42" t="s">
        <v>5</v>
      </c>
      <c r="I4" s="42" t="s">
        <v>6</v>
      </c>
    </row>
    <row r="5" spans="1:9" ht="18.75">
      <c r="A5" s="39">
        <v>1</v>
      </c>
      <c r="B5" s="40" t="s">
        <v>50</v>
      </c>
      <c r="C5" s="39" t="s">
        <v>80</v>
      </c>
      <c r="D5" s="39" t="s">
        <v>51</v>
      </c>
      <c r="E5" s="44" t="s">
        <v>186</v>
      </c>
      <c r="F5" s="44" t="s">
        <v>192</v>
      </c>
      <c r="G5" s="44">
        <v>616.2</v>
      </c>
      <c r="H5" s="42">
        <v>1844.2</v>
      </c>
      <c r="I5" s="42" t="s">
        <v>196</v>
      </c>
    </row>
    <row r="6" spans="1:9" ht="18.75">
      <c r="A6" s="39">
        <v>2</v>
      </c>
      <c r="B6" s="40" t="s">
        <v>88</v>
      </c>
      <c r="C6" s="39" t="s">
        <v>89</v>
      </c>
      <c r="D6" s="39" t="s">
        <v>67</v>
      </c>
      <c r="E6" s="44" t="s">
        <v>183</v>
      </c>
      <c r="F6" s="44" t="s">
        <v>190</v>
      </c>
      <c r="G6" s="44">
        <v>607.5</v>
      </c>
      <c r="H6" s="42">
        <v>1836.4</v>
      </c>
      <c r="I6" s="42">
        <v>612.13</v>
      </c>
    </row>
    <row r="7" spans="1:9" ht="18.75">
      <c r="A7" s="39">
        <v>3</v>
      </c>
      <c r="B7" s="40" t="s">
        <v>82</v>
      </c>
      <c r="C7" s="39" t="s">
        <v>83</v>
      </c>
      <c r="D7" s="39" t="s">
        <v>84</v>
      </c>
      <c r="E7" s="44">
        <v>605.7</v>
      </c>
      <c r="F7" s="44">
        <v>612.2</v>
      </c>
      <c r="G7" s="44" t="s">
        <v>193</v>
      </c>
      <c r="H7" s="42">
        <v>1836</v>
      </c>
      <c r="I7" s="42">
        <v>612</v>
      </c>
    </row>
    <row r="8" spans="1:9" ht="18.75">
      <c r="A8" s="39">
        <v>4</v>
      </c>
      <c r="B8" s="40" t="s">
        <v>60</v>
      </c>
      <c r="C8" s="39" t="s">
        <v>52</v>
      </c>
      <c r="D8" s="39" t="s">
        <v>7</v>
      </c>
      <c r="E8" s="44" t="s">
        <v>185</v>
      </c>
      <c r="F8" s="44" t="s">
        <v>191</v>
      </c>
      <c r="G8" s="44">
        <v>609</v>
      </c>
      <c r="H8" s="42">
        <v>1833</v>
      </c>
      <c r="I8" s="42">
        <v>611</v>
      </c>
    </row>
    <row r="9" spans="1:9" ht="18.75">
      <c r="A9" s="39">
        <v>5</v>
      </c>
      <c r="B9" s="40" t="s">
        <v>149</v>
      </c>
      <c r="C9" s="39" t="s">
        <v>150</v>
      </c>
      <c r="D9" s="39" t="s">
        <v>84</v>
      </c>
      <c r="E9" s="44" t="s">
        <v>184</v>
      </c>
      <c r="F9" s="44">
        <v>610</v>
      </c>
      <c r="G9" s="44">
        <v>610.6</v>
      </c>
      <c r="H9" s="42">
        <v>1831.7</v>
      </c>
      <c r="I9" s="42">
        <v>610.56</v>
      </c>
    </row>
    <row r="10" spans="1:9" ht="18.75">
      <c r="A10" s="39">
        <v>6</v>
      </c>
      <c r="B10" s="40" t="s">
        <v>176</v>
      </c>
      <c r="C10" s="39" t="s">
        <v>177</v>
      </c>
      <c r="D10" s="39" t="s">
        <v>16</v>
      </c>
      <c r="E10" s="44">
        <v>605</v>
      </c>
      <c r="F10" s="44">
        <v>605.9</v>
      </c>
      <c r="G10" s="44">
        <v>617</v>
      </c>
      <c r="H10" s="42">
        <f>SUM(E10:G10)</f>
        <v>1827.9</v>
      </c>
      <c r="I10" s="42">
        <v>609.3</v>
      </c>
    </row>
    <row r="11" spans="1:9" ht="18.75">
      <c r="A11" s="39">
        <v>7</v>
      </c>
      <c r="B11" s="40" t="s">
        <v>81</v>
      </c>
      <c r="C11" s="39" t="s">
        <v>61</v>
      </c>
      <c r="D11" s="39" t="s">
        <v>42</v>
      </c>
      <c r="E11" s="44">
        <v>604.9</v>
      </c>
      <c r="F11" s="44">
        <v>609.2</v>
      </c>
      <c r="G11" s="44" t="s">
        <v>194</v>
      </c>
      <c r="H11" s="42">
        <v>1827.2</v>
      </c>
      <c r="I11" s="42">
        <v>609.06</v>
      </c>
    </row>
    <row r="12" spans="1:9" ht="18.75">
      <c r="A12" s="39">
        <v>8</v>
      </c>
      <c r="B12" s="40" t="s">
        <v>79</v>
      </c>
      <c r="C12" s="39" t="s">
        <v>65</v>
      </c>
      <c r="D12" s="39" t="s">
        <v>76</v>
      </c>
      <c r="E12" s="44" t="s">
        <v>187</v>
      </c>
      <c r="F12" s="44">
        <v>610.8</v>
      </c>
      <c r="G12" s="44">
        <v>606</v>
      </c>
      <c r="H12" s="42">
        <v>1825.35</v>
      </c>
      <c r="I12" s="42">
        <v>608.45</v>
      </c>
    </row>
    <row r="13" spans="1:9" ht="18.75">
      <c r="A13" s="39">
        <v>9</v>
      </c>
      <c r="B13" s="40" t="s">
        <v>154</v>
      </c>
      <c r="C13" s="39" t="s">
        <v>155</v>
      </c>
      <c r="D13" s="39" t="s">
        <v>74</v>
      </c>
      <c r="E13" s="44">
        <v>607.2</v>
      </c>
      <c r="F13" s="44" t="s">
        <v>189</v>
      </c>
      <c r="G13" s="44">
        <v>606.7</v>
      </c>
      <c r="H13" s="42">
        <v>1824.7</v>
      </c>
      <c r="I13" s="42">
        <v>608.23</v>
      </c>
    </row>
    <row r="14" spans="1:9" ht="18.75">
      <c r="A14" s="39">
        <v>10</v>
      </c>
      <c r="B14" s="43" t="s">
        <v>170</v>
      </c>
      <c r="C14" s="39" t="s">
        <v>171</v>
      </c>
      <c r="D14" s="39" t="s">
        <v>51</v>
      </c>
      <c r="E14" s="44">
        <v>606.6</v>
      </c>
      <c r="F14" s="44">
        <v>608.6</v>
      </c>
      <c r="G14" s="44">
        <v>607.7</v>
      </c>
      <c r="H14" s="42">
        <f>SUM(E14:G14)</f>
        <v>1822.9</v>
      </c>
      <c r="I14" s="42">
        <v>607.63</v>
      </c>
    </row>
    <row r="15" spans="1:9" ht="18.75">
      <c r="A15" s="39">
        <v>11</v>
      </c>
      <c r="B15" s="40" t="s">
        <v>178</v>
      </c>
      <c r="C15" s="39" t="s">
        <v>179</v>
      </c>
      <c r="D15" s="39" t="s">
        <v>9</v>
      </c>
      <c r="E15" s="44">
        <v>607.9</v>
      </c>
      <c r="F15" s="44">
        <v>604.6</v>
      </c>
      <c r="G15" s="44">
        <v>610.4</v>
      </c>
      <c r="H15" s="42">
        <f>SUM(E15:G15)</f>
        <v>1822.9</v>
      </c>
      <c r="I15" s="42">
        <v>607.63</v>
      </c>
    </row>
    <row r="16" spans="1:9" ht="18.75">
      <c r="A16" s="39">
        <v>12</v>
      </c>
      <c r="B16" s="40" t="s">
        <v>181</v>
      </c>
      <c r="C16" s="39" t="s">
        <v>182</v>
      </c>
      <c r="D16" s="39" t="s">
        <v>33</v>
      </c>
      <c r="E16" s="44">
        <v>606.5</v>
      </c>
      <c r="F16" s="44">
        <v>601</v>
      </c>
      <c r="G16" s="44" t="s">
        <v>195</v>
      </c>
      <c r="H16" s="42">
        <v>1821.5</v>
      </c>
      <c r="I16" s="42">
        <v>607.16</v>
      </c>
    </row>
    <row r="17" spans="1:9" ht="18.75">
      <c r="A17" s="39">
        <v>13</v>
      </c>
      <c r="B17" s="40" t="s">
        <v>153</v>
      </c>
      <c r="C17" s="39" t="s">
        <v>152</v>
      </c>
      <c r="D17" s="39" t="s">
        <v>58</v>
      </c>
      <c r="E17" s="44" t="s">
        <v>188</v>
      </c>
      <c r="F17" s="44">
        <v>606.3</v>
      </c>
      <c r="G17" s="44">
        <v>603.1</v>
      </c>
      <c r="H17" s="42">
        <v>1818.35</v>
      </c>
      <c r="I17" s="42">
        <v>606.11</v>
      </c>
    </row>
    <row r="18" spans="1:9" ht="18.75">
      <c r="A18" s="39">
        <v>14</v>
      </c>
      <c r="B18" s="40" t="s">
        <v>172</v>
      </c>
      <c r="C18" s="39" t="s">
        <v>173</v>
      </c>
      <c r="D18" s="39" t="s">
        <v>16</v>
      </c>
      <c r="E18" s="44">
        <v>602.3</v>
      </c>
      <c r="F18" s="44">
        <v>608.1</v>
      </c>
      <c r="G18" s="44">
        <v>607.9</v>
      </c>
      <c r="H18" s="42">
        <f>SUM(E18:G18)</f>
        <v>1818.3000000000002</v>
      </c>
      <c r="I18" s="42">
        <v>606.1</v>
      </c>
    </row>
    <row r="19" spans="1:9" ht="18.75">
      <c r="A19" s="39">
        <v>15</v>
      </c>
      <c r="B19" s="40" t="s">
        <v>180</v>
      </c>
      <c r="C19" s="39" t="s">
        <v>49</v>
      </c>
      <c r="D19" s="39" t="s">
        <v>33</v>
      </c>
      <c r="E19" s="44">
        <v>602.1</v>
      </c>
      <c r="F19" s="44">
        <v>603.8</v>
      </c>
      <c r="G19" s="44">
        <v>611.3</v>
      </c>
      <c r="H19" s="42">
        <f>SUM(E19:G19)</f>
        <v>1817.2</v>
      </c>
      <c r="I19" s="42">
        <v>605.73</v>
      </c>
    </row>
    <row r="20" spans="1:9" s="16" customFormat="1" ht="15.75">
      <c r="A20" s="6"/>
      <c r="B20" s="31"/>
      <c r="C20" s="6"/>
      <c r="D20" s="6"/>
      <c r="E20" s="9"/>
      <c r="F20" s="9"/>
      <c r="G20" s="9"/>
      <c r="H20" s="30"/>
      <c r="I20" s="30"/>
    </row>
  </sheetData>
  <sheetProtection/>
  <printOptions/>
  <pageMargins left="0.7" right="0.7" top="0.75" bottom="0.75" header="0.3" footer="0.3"/>
  <pageSetup horizontalDpi="600" verticalDpi="600" orientation="landscape" paperSize="5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9"/>
  <sheetViews>
    <sheetView zoomScale="70" zoomScaleNormal="70" zoomScalePageLayoutView="0" workbookViewId="0" topLeftCell="A1">
      <selection activeCell="A5" sqref="A5:A19"/>
    </sheetView>
  </sheetViews>
  <sheetFormatPr defaultColWidth="9.140625" defaultRowHeight="15"/>
  <cols>
    <col min="1" max="1" width="6.7109375" style="26" customWidth="1"/>
    <col min="2" max="2" width="41.00390625" style="11" bestFit="1" customWidth="1"/>
    <col min="3" max="3" width="12.8515625" style="26" customWidth="1"/>
    <col min="4" max="4" width="10.57421875" style="6" customWidth="1"/>
    <col min="5" max="7" width="13.00390625" style="9" customWidth="1"/>
    <col min="8" max="8" width="9.8515625" style="30" customWidth="1"/>
    <col min="9" max="9" width="9.140625" style="30" customWidth="1"/>
    <col min="10" max="16384" width="9.140625" style="11" customWidth="1"/>
  </cols>
  <sheetData>
    <row r="2" spans="1:9" s="5" customFormat="1" ht="20.25">
      <c r="A2" s="1" t="s">
        <v>109</v>
      </c>
      <c r="B2" s="2"/>
      <c r="C2" s="1"/>
      <c r="D2" s="1"/>
      <c r="E2" s="4"/>
      <c r="F2" s="4"/>
      <c r="G2" s="4"/>
      <c r="H2" s="35"/>
      <c r="I2" s="35"/>
    </row>
    <row r="3" spans="1:3" ht="18.75">
      <c r="A3" s="6"/>
      <c r="B3" s="7" t="s">
        <v>110</v>
      </c>
      <c r="C3" s="6"/>
    </row>
    <row r="4" spans="1:9" s="27" customFormat="1" ht="15.75">
      <c r="A4" s="12" t="s">
        <v>1</v>
      </c>
      <c r="B4" s="19" t="s">
        <v>2</v>
      </c>
      <c r="C4" s="12" t="s">
        <v>3</v>
      </c>
      <c r="D4" s="12" t="s">
        <v>4</v>
      </c>
      <c r="E4" s="13" t="s">
        <v>161</v>
      </c>
      <c r="F4" s="13" t="s">
        <v>71</v>
      </c>
      <c r="G4" s="13" t="s">
        <v>72</v>
      </c>
      <c r="H4" s="14" t="s">
        <v>5</v>
      </c>
      <c r="I4" s="14" t="s">
        <v>6</v>
      </c>
    </row>
    <row r="5" spans="1:9" ht="15.75">
      <c r="A5" s="12">
        <v>1</v>
      </c>
      <c r="B5" s="22" t="s">
        <v>139</v>
      </c>
      <c r="C5" s="13" t="s">
        <v>140</v>
      </c>
      <c r="D5" s="13" t="s">
        <v>151</v>
      </c>
      <c r="E5" s="38" t="s">
        <v>107</v>
      </c>
      <c r="F5" s="38" t="s">
        <v>202</v>
      </c>
      <c r="G5" s="38" t="s">
        <v>73</v>
      </c>
      <c r="H5" s="14">
        <v>1712.25</v>
      </c>
      <c r="I5" s="14">
        <v>570.75</v>
      </c>
    </row>
    <row r="6" spans="1:9" ht="15.75">
      <c r="A6" s="12">
        <v>2</v>
      </c>
      <c r="B6" s="18" t="s">
        <v>91</v>
      </c>
      <c r="C6" s="13" t="s">
        <v>29</v>
      </c>
      <c r="D6" s="13" t="s">
        <v>84</v>
      </c>
      <c r="E6" s="38">
        <v>556</v>
      </c>
      <c r="F6" s="38" t="s">
        <v>108</v>
      </c>
      <c r="G6" s="38" t="s">
        <v>205</v>
      </c>
      <c r="H6" s="14">
        <v>1704.5</v>
      </c>
      <c r="I6" s="14">
        <v>568.16</v>
      </c>
    </row>
    <row r="7" spans="1:9" ht="15.75">
      <c r="A7" s="12">
        <v>3</v>
      </c>
      <c r="B7" s="25" t="s">
        <v>198</v>
      </c>
      <c r="C7" s="24" t="s">
        <v>95</v>
      </c>
      <c r="D7" s="12" t="s">
        <v>58</v>
      </c>
      <c r="E7" s="38" t="s">
        <v>208</v>
      </c>
      <c r="F7" s="38">
        <v>563</v>
      </c>
      <c r="G7" s="38" t="s">
        <v>206</v>
      </c>
      <c r="H7" s="14">
        <v>1688</v>
      </c>
      <c r="I7" s="14">
        <v>562.66</v>
      </c>
    </row>
    <row r="8" spans="1:9" ht="15.75">
      <c r="A8" s="12">
        <v>4</v>
      </c>
      <c r="B8" s="25" t="s">
        <v>197</v>
      </c>
      <c r="C8" s="24" t="s">
        <v>131</v>
      </c>
      <c r="D8" s="12" t="s">
        <v>10</v>
      </c>
      <c r="E8" s="38">
        <v>561</v>
      </c>
      <c r="F8" s="38">
        <v>569</v>
      </c>
      <c r="G8" s="38">
        <v>556</v>
      </c>
      <c r="H8" s="14">
        <v>1686</v>
      </c>
      <c r="I8" s="14">
        <v>562</v>
      </c>
    </row>
    <row r="9" spans="1:9" s="15" customFormat="1" ht="15.75">
      <c r="A9" s="12">
        <v>5</v>
      </c>
      <c r="B9" s="18" t="s">
        <v>114</v>
      </c>
      <c r="C9" s="12" t="s">
        <v>69</v>
      </c>
      <c r="D9" s="12" t="s">
        <v>16</v>
      </c>
      <c r="E9" s="38" t="s">
        <v>209</v>
      </c>
      <c r="F9" s="38" t="s">
        <v>203</v>
      </c>
      <c r="G9" s="38">
        <v>561</v>
      </c>
      <c r="H9" s="14">
        <v>1684.25</v>
      </c>
      <c r="I9" s="14">
        <v>561.41</v>
      </c>
    </row>
    <row r="10" spans="1:9" s="15" customFormat="1" ht="15.75">
      <c r="A10" s="12">
        <v>6</v>
      </c>
      <c r="B10" s="18" t="s">
        <v>116</v>
      </c>
      <c r="C10" s="12" t="s">
        <v>117</v>
      </c>
      <c r="D10" s="12" t="s">
        <v>10</v>
      </c>
      <c r="E10" s="38">
        <v>557</v>
      </c>
      <c r="F10" s="38" t="s">
        <v>204</v>
      </c>
      <c r="G10" s="38" t="s">
        <v>207</v>
      </c>
      <c r="H10" s="14">
        <v>1680.5</v>
      </c>
      <c r="I10" s="14">
        <v>560.16</v>
      </c>
    </row>
    <row r="11" spans="1:9" s="15" customFormat="1" ht="15.75">
      <c r="A11" s="12">
        <v>7</v>
      </c>
      <c r="B11" s="18" t="s">
        <v>99</v>
      </c>
      <c r="C11" s="12" t="s">
        <v>100</v>
      </c>
      <c r="D11" s="12" t="s">
        <v>7</v>
      </c>
      <c r="E11" s="38">
        <v>557</v>
      </c>
      <c r="F11" s="38">
        <v>555</v>
      </c>
      <c r="G11" s="38">
        <v>562</v>
      </c>
      <c r="H11" s="14">
        <f>SUM(E11:G11)</f>
        <v>1674</v>
      </c>
      <c r="I11" s="14">
        <v>558</v>
      </c>
    </row>
    <row r="12" spans="1:9" s="15" customFormat="1" ht="15.75">
      <c r="A12" s="12">
        <v>8</v>
      </c>
      <c r="B12" s="18" t="s">
        <v>112</v>
      </c>
      <c r="C12" s="12" t="s">
        <v>113</v>
      </c>
      <c r="D12" s="12" t="s">
        <v>16</v>
      </c>
      <c r="E12" s="38">
        <v>557</v>
      </c>
      <c r="F12" s="38">
        <v>558</v>
      </c>
      <c r="G12" s="38">
        <v>556</v>
      </c>
      <c r="H12" s="14">
        <f>SUM(E12:G12)</f>
        <v>1671</v>
      </c>
      <c r="I12" s="14">
        <v>557</v>
      </c>
    </row>
    <row r="13" spans="1:9" s="15" customFormat="1" ht="15.75">
      <c r="A13" s="12">
        <v>9</v>
      </c>
      <c r="B13" s="25" t="s">
        <v>199</v>
      </c>
      <c r="C13" s="24">
        <v>1305.1998</v>
      </c>
      <c r="D13" s="12" t="s">
        <v>16</v>
      </c>
      <c r="E13" s="38">
        <v>556</v>
      </c>
      <c r="F13" s="38">
        <v>550</v>
      </c>
      <c r="G13" s="38">
        <v>565</v>
      </c>
      <c r="H13" s="14">
        <v>1671</v>
      </c>
      <c r="I13" s="14">
        <v>557</v>
      </c>
    </row>
    <row r="14" spans="1:9" ht="15.75">
      <c r="A14" s="12">
        <v>10</v>
      </c>
      <c r="B14" s="37" t="s">
        <v>160</v>
      </c>
      <c r="C14" s="13" t="s">
        <v>115</v>
      </c>
      <c r="D14" s="13" t="s">
        <v>16</v>
      </c>
      <c r="E14" s="38">
        <v>549</v>
      </c>
      <c r="F14" s="38">
        <v>556</v>
      </c>
      <c r="G14" s="38">
        <v>559</v>
      </c>
      <c r="H14" s="14">
        <v>1664</v>
      </c>
      <c r="I14" s="14">
        <v>554.66</v>
      </c>
    </row>
    <row r="15" spans="1:9" ht="15.75">
      <c r="A15" s="12">
        <v>11</v>
      </c>
      <c r="B15" s="25" t="s">
        <v>98</v>
      </c>
      <c r="C15" s="24" t="s">
        <v>11</v>
      </c>
      <c r="D15" s="12" t="s">
        <v>76</v>
      </c>
      <c r="E15" s="38">
        <v>552</v>
      </c>
      <c r="F15" s="38">
        <v>550</v>
      </c>
      <c r="G15" s="38">
        <v>562</v>
      </c>
      <c r="H15" s="14">
        <v>1664</v>
      </c>
      <c r="I15" s="14">
        <v>554.66</v>
      </c>
    </row>
    <row r="16" spans="1:9" ht="15.75">
      <c r="A16" s="12">
        <v>12</v>
      </c>
      <c r="B16" s="25" t="s">
        <v>92</v>
      </c>
      <c r="C16" s="24" t="s">
        <v>93</v>
      </c>
      <c r="D16" s="12" t="s">
        <v>51</v>
      </c>
      <c r="E16" s="38">
        <v>545</v>
      </c>
      <c r="F16" s="38">
        <v>549</v>
      </c>
      <c r="G16" s="38">
        <v>562</v>
      </c>
      <c r="H16" s="14">
        <v>1656</v>
      </c>
      <c r="I16" s="14">
        <v>552</v>
      </c>
    </row>
    <row r="17" spans="1:9" ht="15.75">
      <c r="A17" s="12">
        <v>13</v>
      </c>
      <c r="B17" s="18" t="s">
        <v>111</v>
      </c>
      <c r="C17" s="12" t="s">
        <v>97</v>
      </c>
      <c r="D17" s="12" t="s">
        <v>76</v>
      </c>
      <c r="E17" s="38">
        <v>548</v>
      </c>
      <c r="F17" s="38">
        <v>556</v>
      </c>
      <c r="G17" s="38">
        <v>539</v>
      </c>
      <c r="H17" s="14">
        <v>1643</v>
      </c>
      <c r="I17" s="14">
        <v>547.66</v>
      </c>
    </row>
    <row r="18" spans="1:9" ht="15.75">
      <c r="A18" s="12">
        <v>14</v>
      </c>
      <c r="B18" s="18" t="s">
        <v>118</v>
      </c>
      <c r="C18" s="12" t="s">
        <v>119</v>
      </c>
      <c r="D18" s="12" t="s">
        <v>16</v>
      </c>
      <c r="E18" s="38">
        <v>543</v>
      </c>
      <c r="F18" s="38">
        <v>554</v>
      </c>
      <c r="G18" s="38">
        <v>546</v>
      </c>
      <c r="H18" s="14">
        <v>1643</v>
      </c>
      <c r="I18" s="14">
        <v>547.66</v>
      </c>
    </row>
    <row r="19" spans="1:9" ht="15.75">
      <c r="A19" s="12">
        <v>15</v>
      </c>
      <c r="B19" s="25" t="s">
        <v>200</v>
      </c>
      <c r="C19" s="24" t="s">
        <v>201</v>
      </c>
      <c r="D19" s="12" t="s">
        <v>84</v>
      </c>
      <c r="E19" s="38">
        <v>555</v>
      </c>
      <c r="F19" s="38">
        <v>543</v>
      </c>
      <c r="G19" s="38">
        <v>544</v>
      </c>
      <c r="H19" s="14">
        <v>1642</v>
      </c>
      <c r="I19" s="14">
        <v>547.33</v>
      </c>
    </row>
  </sheetData>
  <sheetProtection/>
  <printOptions/>
  <pageMargins left="0.7" right="0.7" top="0.75" bottom="0.75" header="0.3" footer="0.3"/>
  <pageSetup horizontalDpi="600" verticalDpi="600" orientation="landscape" paperSize="5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9"/>
  <sheetViews>
    <sheetView zoomScale="85" zoomScaleNormal="85" zoomScalePageLayoutView="0" workbookViewId="0" topLeftCell="A2">
      <selection activeCell="A5" sqref="A5:A19"/>
    </sheetView>
  </sheetViews>
  <sheetFormatPr defaultColWidth="9.140625" defaultRowHeight="15"/>
  <cols>
    <col min="1" max="1" width="6.7109375" style="9" customWidth="1"/>
    <col min="2" max="2" width="40.7109375" style="8" bestFit="1" customWidth="1"/>
    <col min="3" max="3" width="11.8515625" style="9" customWidth="1"/>
    <col min="4" max="4" width="8.421875" style="9" customWidth="1"/>
    <col min="5" max="7" width="11.421875" style="9" customWidth="1"/>
    <col min="8" max="8" width="10.28125" style="30" customWidth="1"/>
    <col min="9" max="9" width="11.00390625" style="30" customWidth="1"/>
    <col min="10" max="16384" width="9.140625" style="8" customWidth="1"/>
  </cols>
  <sheetData>
    <row r="2" spans="1:9" s="3" customFormat="1" ht="20.25">
      <c r="A2" s="4" t="s">
        <v>90</v>
      </c>
      <c r="C2" s="33"/>
      <c r="D2" s="4"/>
      <c r="E2" s="4"/>
      <c r="F2" s="4"/>
      <c r="G2" s="4"/>
      <c r="H2" s="35"/>
      <c r="I2" s="35"/>
    </row>
    <row r="4" spans="1:9" s="32" customFormat="1" ht="15.75">
      <c r="A4" s="13" t="s">
        <v>1</v>
      </c>
      <c r="B4" s="22" t="s">
        <v>2</v>
      </c>
      <c r="C4" s="13" t="s">
        <v>3</v>
      </c>
      <c r="D4" s="13" t="s">
        <v>4</v>
      </c>
      <c r="E4" s="13" t="s">
        <v>161</v>
      </c>
      <c r="F4" s="13" t="s">
        <v>71</v>
      </c>
      <c r="G4" s="13" t="s">
        <v>78</v>
      </c>
      <c r="H4" s="14" t="s">
        <v>5</v>
      </c>
      <c r="I4" s="14" t="s">
        <v>6</v>
      </c>
    </row>
    <row r="5" spans="1:9" s="32" customFormat="1" ht="15.75">
      <c r="A5" s="17">
        <v>1</v>
      </c>
      <c r="B5" s="22" t="s">
        <v>101</v>
      </c>
      <c r="C5" s="13" t="s">
        <v>102</v>
      </c>
      <c r="D5" s="13" t="s">
        <v>323</v>
      </c>
      <c r="E5" s="38">
        <v>615.2</v>
      </c>
      <c r="F5" s="38">
        <v>612.7</v>
      </c>
      <c r="G5" s="38">
        <v>617.6</v>
      </c>
      <c r="H5" s="14">
        <f aca="true" t="shared" si="0" ref="H5:H19">SUM(E5:G5)</f>
        <v>1845.5</v>
      </c>
      <c r="I5" s="14">
        <v>615.16</v>
      </c>
    </row>
    <row r="6" spans="1:9" ht="15.75">
      <c r="A6" s="17">
        <v>2</v>
      </c>
      <c r="B6" s="22" t="s">
        <v>91</v>
      </c>
      <c r="C6" s="13" t="s">
        <v>29</v>
      </c>
      <c r="D6" s="13" t="s">
        <v>84</v>
      </c>
      <c r="E6" s="38">
        <v>610.9</v>
      </c>
      <c r="F6" s="38">
        <v>610.7</v>
      </c>
      <c r="G6" s="38">
        <v>611.6</v>
      </c>
      <c r="H6" s="14">
        <f t="shared" si="0"/>
        <v>1833.1999999999998</v>
      </c>
      <c r="I6" s="14">
        <v>611.06</v>
      </c>
    </row>
    <row r="7" spans="1:9" ht="15.75">
      <c r="A7" s="17">
        <v>3</v>
      </c>
      <c r="B7" s="22" t="s">
        <v>92</v>
      </c>
      <c r="C7" s="13" t="s">
        <v>93</v>
      </c>
      <c r="D7" s="13" t="s">
        <v>75</v>
      </c>
      <c r="E7" s="38">
        <v>603.9</v>
      </c>
      <c r="F7" s="38">
        <v>611.6</v>
      </c>
      <c r="G7" s="38">
        <v>617.2</v>
      </c>
      <c r="H7" s="14">
        <f t="shared" si="0"/>
        <v>1832.7</v>
      </c>
      <c r="I7" s="14">
        <v>610.9</v>
      </c>
    </row>
    <row r="8" spans="1:9" ht="15.75">
      <c r="A8" s="17">
        <v>4</v>
      </c>
      <c r="B8" s="18" t="s">
        <v>114</v>
      </c>
      <c r="C8" s="12" t="s">
        <v>69</v>
      </c>
      <c r="D8" s="12" t="s">
        <v>16</v>
      </c>
      <c r="E8" s="38">
        <v>606.8</v>
      </c>
      <c r="F8" s="38">
        <v>607.3</v>
      </c>
      <c r="G8" s="38">
        <v>614.1</v>
      </c>
      <c r="H8" s="14">
        <f t="shared" si="0"/>
        <v>1828.1999999999998</v>
      </c>
      <c r="I8" s="14">
        <v>609.4</v>
      </c>
    </row>
    <row r="9" spans="1:9" ht="15.75">
      <c r="A9" s="17">
        <v>5</v>
      </c>
      <c r="B9" s="22" t="s">
        <v>139</v>
      </c>
      <c r="C9" s="13" t="s">
        <v>140</v>
      </c>
      <c r="D9" s="13" t="s">
        <v>151</v>
      </c>
      <c r="E9" s="38">
        <v>615.1</v>
      </c>
      <c r="F9" s="38">
        <v>606.6</v>
      </c>
      <c r="G9" s="38">
        <v>605.3</v>
      </c>
      <c r="H9" s="14">
        <f t="shared" si="0"/>
        <v>1827</v>
      </c>
      <c r="I9" s="14">
        <v>609</v>
      </c>
    </row>
    <row r="10" spans="1:9" ht="15.75">
      <c r="A10" s="17">
        <v>6</v>
      </c>
      <c r="B10" s="22" t="s">
        <v>103</v>
      </c>
      <c r="C10" s="13" t="s">
        <v>104</v>
      </c>
      <c r="D10" s="13" t="s">
        <v>10</v>
      </c>
      <c r="E10" s="38">
        <v>608.6</v>
      </c>
      <c r="F10" s="38">
        <v>607.4</v>
      </c>
      <c r="G10" s="38">
        <v>610.1</v>
      </c>
      <c r="H10" s="14">
        <f t="shared" si="0"/>
        <v>1826.1</v>
      </c>
      <c r="I10" s="14">
        <v>608.7</v>
      </c>
    </row>
    <row r="11" spans="1:9" ht="15.75">
      <c r="A11" s="17">
        <v>7</v>
      </c>
      <c r="B11" s="22" t="s">
        <v>96</v>
      </c>
      <c r="C11" s="13" t="s">
        <v>97</v>
      </c>
      <c r="D11" s="13" t="s">
        <v>15</v>
      </c>
      <c r="E11" s="38">
        <v>610.4</v>
      </c>
      <c r="F11" s="38">
        <v>601.2</v>
      </c>
      <c r="G11" s="38">
        <v>610.4</v>
      </c>
      <c r="H11" s="14">
        <f t="shared" si="0"/>
        <v>1822</v>
      </c>
      <c r="I11" s="14">
        <v>607.33</v>
      </c>
    </row>
    <row r="12" spans="1:9" ht="15.75">
      <c r="A12" s="17">
        <v>8</v>
      </c>
      <c r="B12" s="37" t="s">
        <v>160</v>
      </c>
      <c r="C12" s="13" t="s">
        <v>115</v>
      </c>
      <c r="D12" s="13" t="s">
        <v>16</v>
      </c>
      <c r="E12" s="38">
        <v>603</v>
      </c>
      <c r="F12" s="38">
        <v>603.5</v>
      </c>
      <c r="G12" s="38">
        <v>614.4</v>
      </c>
      <c r="H12" s="14">
        <f t="shared" si="0"/>
        <v>1820.9</v>
      </c>
      <c r="I12" s="14">
        <v>606.96</v>
      </c>
    </row>
    <row r="13" spans="1:9" ht="15.75">
      <c r="A13" s="17">
        <v>9</v>
      </c>
      <c r="B13" s="22" t="s">
        <v>215</v>
      </c>
      <c r="C13" s="13" t="s">
        <v>216</v>
      </c>
      <c r="D13" s="13" t="s">
        <v>84</v>
      </c>
      <c r="E13" s="38">
        <v>606.6</v>
      </c>
      <c r="F13" s="38">
        <v>601.8</v>
      </c>
      <c r="G13" s="38">
        <v>608.7</v>
      </c>
      <c r="H13" s="14">
        <f t="shared" si="0"/>
        <v>1817.1000000000001</v>
      </c>
      <c r="I13" s="14">
        <v>605.7</v>
      </c>
    </row>
    <row r="14" spans="1:9" ht="15.75">
      <c r="A14" s="17">
        <v>10</v>
      </c>
      <c r="B14" s="22" t="s">
        <v>210</v>
      </c>
      <c r="C14" s="13" t="s">
        <v>211</v>
      </c>
      <c r="D14" s="13" t="s">
        <v>7</v>
      </c>
      <c r="E14" s="38">
        <v>604.2</v>
      </c>
      <c r="F14" s="38">
        <v>604.5</v>
      </c>
      <c r="G14" s="38">
        <v>607.5</v>
      </c>
      <c r="H14" s="14">
        <f t="shared" si="0"/>
        <v>1816.2</v>
      </c>
      <c r="I14" s="14">
        <v>605.4</v>
      </c>
    </row>
    <row r="15" spans="1:9" ht="15.75">
      <c r="A15" s="17">
        <v>11</v>
      </c>
      <c r="B15" s="22" t="s">
        <v>94</v>
      </c>
      <c r="C15" s="13" t="s">
        <v>95</v>
      </c>
      <c r="D15" s="13" t="s">
        <v>58</v>
      </c>
      <c r="E15" s="38">
        <v>599.8</v>
      </c>
      <c r="F15" s="38">
        <v>603.2</v>
      </c>
      <c r="G15" s="38">
        <v>611.5</v>
      </c>
      <c r="H15" s="14">
        <f t="shared" si="0"/>
        <v>1814.5</v>
      </c>
      <c r="I15" s="14">
        <v>604.83</v>
      </c>
    </row>
    <row r="16" spans="1:9" s="32" customFormat="1" ht="15.75">
      <c r="A16" s="17">
        <v>12</v>
      </c>
      <c r="B16" s="22" t="s">
        <v>197</v>
      </c>
      <c r="C16" s="13" t="s">
        <v>131</v>
      </c>
      <c r="D16" s="13" t="s">
        <v>10</v>
      </c>
      <c r="E16" s="38">
        <v>609</v>
      </c>
      <c r="F16" s="38">
        <v>597.8</v>
      </c>
      <c r="G16" s="38">
        <v>604.8</v>
      </c>
      <c r="H16" s="14">
        <f t="shared" si="0"/>
        <v>1811.6</v>
      </c>
      <c r="I16" s="14">
        <v>603.86</v>
      </c>
    </row>
    <row r="17" spans="1:9" ht="15.75">
      <c r="A17" s="17">
        <v>13</v>
      </c>
      <c r="B17" s="22" t="s">
        <v>217</v>
      </c>
      <c r="C17" s="13" t="s">
        <v>136</v>
      </c>
      <c r="D17" s="13" t="s">
        <v>84</v>
      </c>
      <c r="E17" s="38">
        <v>607.8</v>
      </c>
      <c r="F17" s="38">
        <v>601.4</v>
      </c>
      <c r="G17" s="38">
        <v>601.3</v>
      </c>
      <c r="H17" s="14">
        <f t="shared" si="0"/>
        <v>1810.4999999999998</v>
      </c>
      <c r="I17" s="14">
        <v>603.5</v>
      </c>
    </row>
    <row r="18" spans="1:9" ht="15.75">
      <c r="A18" s="17">
        <v>14</v>
      </c>
      <c r="B18" s="22" t="s">
        <v>212</v>
      </c>
      <c r="C18" s="13" t="s">
        <v>213</v>
      </c>
      <c r="D18" s="13" t="s">
        <v>33</v>
      </c>
      <c r="E18" s="38">
        <v>603.6</v>
      </c>
      <c r="F18" s="38">
        <v>603.7</v>
      </c>
      <c r="G18" s="38">
        <v>601.9</v>
      </c>
      <c r="H18" s="14">
        <f t="shared" si="0"/>
        <v>1809.2000000000003</v>
      </c>
      <c r="I18" s="14">
        <v>603.06</v>
      </c>
    </row>
    <row r="19" spans="1:9" ht="15.75">
      <c r="A19" s="17">
        <v>15</v>
      </c>
      <c r="B19" s="22" t="s">
        <v>118</v>
      </c>
      <c r="C19" s="13" t="s">
        <v>214</v>
      </c>
      <c r="D19" s="13" t="s">
        <v>16</v>
      </c>
      <c r="E19" s="38">
        <v>607.1</v>
      </c>
      <c r="F19" s="38">
        <v>603.6</v>
      </c>
      <c r="G19" s="38">
        <v>595.7</v>
      </c>
      <c r="H19" s="14">
        <f t="shared" si="0"/>
        <v>1806.4</v>
      </c>
      <c r="I19" s="14">
        <v>602.13</v>
      </c>
    </row>
  </sheetData>
  <sheetProtection/>
  <printOptions/>
  <pageMargins left="0.7" right="0.7" top="0.75" bottom="0.75" header="0.3" footer="0.3"/>
  <pageSetup orientation="landscape" paperSize="5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9"/>
  <sheetViews>
    <sheetView zoomScale="70" zoomScaleNormal="70" zoomScalePageLayoutView="0" workbookViewId="0" topLeftCell="A1">
      <selection activeCell="B23" sqref="B23"/>
    </sheetView>
  </sheetViews>
  <sheetFormatPr defaultColWidth="9.140625" defaultRowHeight="15"/>
  <cols>
    <col min="1" max="1" width="6.7109375" style="26" customWidth="1"/>
    <col min="2" max="2" width="44.8515625" style="11" bestFit="1" customWidth="1"/>
    <col min="3" max="3" width="13.00390625" style="26" customWidth="1"/>
    <col min="4" max="4" width="8.57421875" style="26" customWidth="1"/>
    <col min="5" max="5" width="12.421875" style="9" bestFit="1" customWidth="1"/>
    <col min="6" max="6" width="11.57421875" style="9" bestFit="1" customWidth="1"/>
    <col min="7" max="7" width="12.421875" style="9" bestFit="1" customWidth="1"/>
    <col min="8" max="8" width="7.7109375" style="9" bestFit="1" customWidth="1"/>
    <col min="9" max="9" width="13.00390625" style="9" customWidth="1"/>
    <col min="10" max="10" width="8.7109375" style="9" bestFit="1" customWidth="1"/>
    <col min="11" max="12" width="11.7109375" style="30" customWidth="1"/>
    <col min="13" max="13" width="10.421875" style="30" customWidth="1"/>
    <col min="14" max="16384" width="9.140625" style="11" customWidth="1"/>
  </cols>
  <sheetData>
    <row r="2" spans="1:13" ht="22.5">
      <c r="A2" s="213" t="s">
        <v>222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4" ht="18.75">
      <c r="A3" s="6"/>
      <c r="B3" s="36" t="s">
        <v>123</v>
      </c>
      <c r="C3" s="6"/>
      <c r="D3" s="6"/>
    </row>
    <row r="4" spans="1:13" s="15" customFormat="1" ht="15.75">
      <c r="A4" s="12" t="s">
        <v>1</v>
      </c>
      <c r="B4" s="18" t="s">
        <v>2</v>
      </c>
      <c r="C4" s="12" t="s">
        <v>3</v>
      </c>
      <c r="D4" s="12" t="s">
        <v>4</v>
      </c>
      <c r="E4" s="13" t="s">
        <v>161</v>
      </c>
      <c r="F4" s="13" t="s">
        <v>248</v>
      </c>
      <c r="G4" s="38" t="s">
        <v>71</v>
      </c>
      <c r="H4" s="38" t="s">
        <v>244</v>
      </c>
      <c r="I4" s="38" t="s">
        <v>78</v>
      </c>
      <c r="J4" s="38" t="s">
        <v>250</v>
      </c>
      <c r="K4" s="14" t="s">
        <v>5</v>
      </c>
      <c r="L4" s="14" t="s">
        <v>242</v>
      </c>
      <c r="M4" s="14" t="s">
        <v>6</v>
      </c>
    </row>
    <row r="5" spans="1:13" ht="15.75">
      <c r="A5" s="17">
        <v>1</v>
      </c>
      <c r="B5" s="48" t="s">
        <v>162</v>
      </c>
      <c r="C5" s="49" t="s">
        <v>46</v>
      </c>
      <c r="D5" s="49" t="s">
        <v>51</v>
      </c>
      <c r="E5" s="50">
        <v>415.6</v>
      </c>
      <c r="F5" s="50">
        <v>3</v>
      </c>
      <c r="G5" s="50">
        <v>416.8</v>
      </c>
      <c r="H5" s="50">
        <v>1</v>
      </c>
      <c r="I5" s="50">
        <v>415</v>
      </c>
      <c r="J5" s="50">
        <v>1</v>
      </c>
      <c r="K5" s="51">
        <f aca="true" t="shared" si="0" ref="K5:K19">SUM(E5:J5)</f>
        <v>1252.4</v>
      </c>
      <c r="L5" s="51">
        <v>3</v>
      </c>
      <c r="M5" s="51">
        <f aca="true" t="shared" si="1" ref="M5:M19">(K5/L5)</f>
        <v>417.4666666666667</v>
      </c>
    </row>
    <row r="6" spans="1:13" ht="15.75">
      <c r="A6" s="17">
        <v>2</v>
      </c>
      <c r="B6" s="52" t="s">
        <v>128</v>
      </c>
      <c r="C6" s="50" t="s">
        <v>129</v>
      </c>
      <c r="D6" s="50" t="s">
        <v>42</v>
      </c>
      <c r="E6" s="50">
        <v>413.8</v>
      </c>
      <c r="F6" s="50">
        <v>1</v>
      </c>
      <c r="G6" s="50">
        <v>408.3</v>
      </c>
      <c r="H6" s="50"/>
      <c r="I6" s="50">
        <v>413.3</v>
      </c>
      <c r="J6" s="50"/>
      <c r="K6" s="51">
        <f t="shared" si="0"/>
        <v>1236.4</v>
      </c>
      <c r="L6" s="51">
        <v>3</v>
      </c>
      <c r="M6" s="51">
        <f t="shared" si="1"/>
        <v>412.1333333333334</v>
      </c>
    </row>
    <row r="7" spans="1:13" s="15" customFormat="1" ht="15.75">
      <c r="A7" s="17">
        <v>3</v>
      </c>
      <c r="B7" s="18" t="s">
        <v>124</v>
      </c>
      <c r="C7" s="12" t="s">
        <v>125</v>
      </c>
      <c r="D7" s="12" t="s">
        <v>10</v>
      </c>
      <c r="E7" s="13">
        <v>409.7</v>
      </c>
      <c r="F7" s="13"/>
      <c r="G7" s="13">
        <v>413</v>
      </c>
      <c r="H7" s="13">
        <v>0.25</v>
      </c>
      <c r="I7" s="13">
        <v>413.1</v>
      </c>
      <c r="J7" s="13"/>
      <c r="K7" s="51">
        <f t="shared" si="0"/>
        <v>1236.0500000000002</v>
      </c>
      <c r="L7" s="51">
        <v>3</v>
      </c>
      <c r="M7" s="51">
        <f t="shared" si="1"/>
        <v>412.0166666666667</v>
      </c>
    </row>
    <row r="8" spans="1:13" s="34" customFormat="1" ht="15.75">
      <c r="A8" s="17">
        <v>4</v>
      </c>
      <c r="B8" s="25" t="s">
        <v>163</v>
      </c>
      <c r="C8" s="24" t="s">
        <v>117</v>
      </c>
      <c r="D8" s="24" t="s">
        <v>84</v>
      </c>
      <c r="E8" s="13">
        <v>411.5</v>
      </c>
      <c r="F8" s="13">
        <v>0.25</v>
      </c>
      <c r="G8" s="13">
        <v>412.5</v>
      </c>
      <c r="H8" s="13"/>
      <c r="I8" s="13">
        <v>411</v>
      </c>
      <c r="J8" s="13"/>
      <c r="K8" s="51">
        <f t="shared" si="0"/>
        <v>1235.25</v>
      </c>
      <c r="L8" s="51">
        <v>3</v>
      </c>
      <c r="M8" s="51">
        <f t="shared" si="1"/>
        <v>411.75</v>
      </c>
    </row>
    <row r="9" spans="1:13" ht="15.75">
      <c r="A9" s="17">
        <v>5</v>
      </c>
      <c r="B9" s="52" t="s">
        <v>132</v>
      </c>
      <c r="C9" s="50" t="s">
        <v>93</v>
      </c>
      <c r="D9" s="50" t="s">
        <v>12</v>
      </c>
      <c r="E9" s="50">
        <v>411.2</v>
      </c>
      <c r="F9" s="50">
        <v>0.5</v>
      </c>
      <c r="G9" s="50">
        <v>409.4</v>
      </c>
      <c r="H9" s="50"/>
      <c r="I9" s="50">
        <v>412.6</v>
      </c>
      <c r="J9" s="50"/>
      <c r="K9" s="51">
        <f t="shared" si="0"/>
        <v>1233.6999999999998</v>
      </c>
      <c r="L9" s="51">
        <v>3</v>
      </c>
      <c r="M9" s="51">
        <f t="shared" si="1"/>
        <v>411.2333333333333</v>
      </c>
    </row>
    <row r="10" spans="1:13" s="15" customFormat="1" ht="15.75">
      <c r="A10" s="17">
        <v>6</v>
      </c>
      <c r="B10" s="18" t="s">
        <v>141</v>
      </c>
      <c r="C10" s="12" t="s">
        <v>142</v>
      </c>
      <c r="D10" s="12" t="s">
        <v>12</v>
      </c>
      <c r="E10" s="13">
        <v>409.8</v>
      </c>
      <c r="F10" s="13"/>
      <c r="G10" s="13">
        <v>408.1</v>
      </c>
      <c r="H10" s="13"/>
      <c r="I10" s="13">
        <v>415.1</v>
      </c>
      <c r="J10" s="13"/>
      <c r="K10" s="51">
        <f t="shared" si="0"/>
        <v>1233</v>
      </c>
      <c r="L10" s="51">
        <v>3</v>
      </c>
      <c r="M10" s="51">
        <f t="shared" si="1"/>
        <v>411</v>
      </c>
    </row>
    <row r="11" spans="1:13" ht="15.75">
      <c r="A11" s="17">
        <v>7</v>
      </c>
      <c r="B11" s="47" t="s">
        <v>147</v>
      </c>
      <c r="C11" s="45" t="s">
        <v>148</v>
      </c>
      <c r="D11" s="45" t="s">
        <v>67</v>
      </c>
      <c r="E11" s="45">
        <v>407.5</v>
      </c>
      <c r="F11" s="45"/>
      <c r="G11" s="45">
        <v>409.7</v>
      </c>
      <c r="H11" s="45"/>
      <c r="I11" s="45">
        <v>412.9</v>
      </c>
      <c r="J11" s="45">
        <v>2</v>
      </c>
      <c r="K11" s="51">
        <f t="shared" si="0"/>
        <v>1232.1</v>
      </c>
      <c r="L11" s="51">
        <v>3</v>
      </c>
      <c r="M11" s="51">
        <f t="shared" si="1"/>
        <v>410.7</v>
      </c>
    </row>
    <row r="12" spans="1:13" s="15" customFormat="1" ht="15.75">
      <c r="A12" s="17">
        <v>8</v>
      </c>
      <c r="B12" s="18" t="s">
        <v>99</v>
      </c>
      <c r="C12" s="12" t="s">
        <v>100</v>
      </c>
      <c r="D12" s="12" t="s">
        <v>7</v>
      </c>
      <c r="E12" s="13">
        <v>411.7</v>
      </c>
      <c r="F12" s="13">
        <v>0.25</v>
      </c>
      <c r="G12" s="13">
        <v>409.7</v>
      </c>
      <c r="H12" s="13"/>
      <c r="I12" s="13">
        <v>410.3</v>
      </c>
      <c r="J12" s="13"/>
      <c r="K12" s="51">
        <f t="shared" si="0"/>
        <v>1231.95</v>
      </c>
      <c r="L12" s="51">
        <v>3</v>
      </c>
      <c r="M12" s="51">
        <f t="shared" si="1"/>
        <v>410.65000000000003</v>
      </c>
    </row>
    <row r="13" spans="1:13" ht="15.75">
      <c r="A13" s="17">
        <v>9</v>
      </c>
      <c r="B13" s="48" t="s">
        <v>159</v>
      </c>
      <c r="C13" s="49" t="s">
        <v>158</v>
      </c>
      <c r="D13" s="49" t="s">
        <v>51</v>
      </c>
      <c r="E13" s="50">
        <v>406.3</v>
      </c>
      <c r="F13" s="50"/>
      <c r="G13" s="50">
        <v>413.4</v>
      </c>
      <c r="H13" s="50">
        <v>2</v>
      </c>
      <c r="I13" s="50">
        <v>409.2</v>
      </c>
      <c r="J13" s="50"/>
      <c r="K13" s="51">
        <f t="shared" si="0"/>
        <v>1230.9</v>
      </c>
      <c r="L13" s="51">
        <v>3</v>
      </c>
      <c r="M13" s="51">
        <f t="shared" si="1"/>
        <v>410.3</v>
      </c>
    </row>
    <row r="14" spans="1:13" ht="15.75">
      <c r="A14" s="17">
        <v>10</v>
      </c>
      <c r="B14" s="48" t="s">
        <v>164</v>
      </c>
      <c r="C14" s="49" t="s">
        <v>165</v>
      </c>
      <c r="D14" s="49" t="s">
        <v>16</v>
      </c>
      <c r="E14" s="50">
        <v>406.8</v>
      </c>
      <c r="F14" s="50"/>
      <c r="G14" s="50">
        <v>412.1</v>
      </c>
      <c r="H14" s="50">
        <v>0.5</v>
      </c>
      <c r="I14" s="50">
        <v>410.3</v>
      </c>
      <c r="J14" s="50"/>
      <c r="K14" s="51">
        <f t="shared" si="0"/>
        <v>1229.7</v>
      </c>
      <c r="L14" s="51">
        <v>3</v>
      </c>
      <c r="M14" s="51">
        <f t="shared" si="1"/>
        <v>409.90000000000003</v>
      </c>
    </row>
    <row r="15" spans="1:13" s="15" customFormat="1" ht="15.75">
      <c r="A15" s="17">
        <v>11</v>
      </c>
      <c r="B15" s="48" t="s">
        <v>166</v>
      </c>
      <c r="C15" s="49" t="s">
        <v>167</v>
      </c>
      <c r="D15" s="49" t="s">
        <v>10</v>
      </c>
      <c r="E15" s="50">
        <v>410.2</v>
      </c>
      <c r="F15" s="50"/>
      <c r="G15" s="50">
        <v>411.4</v>
      </c>
      <c r="H15" s="50"/>
      <c r="I15" s="50">
        <v>408</v>
      </c>
      <c r="J15" s="50"/>
      <c r="K15" s="51">
        <f t="shared" si="0"/>
        <v>1229.6</v>
      </c>
      <c r="L15" s="51">
        <v>3</v>
      </c>
      <c r="M15" s="51">
        <f t="shared" si="1"/>
        <v>409.8666666666666</v>
      </c>
    </row>
    <row r="16" spans="1:13" s="31" customFormat="1" ht="15.75">
      <c r="A16" s="17">
        <v>12</v>
      </c>
      <c r="B16" s="52" t="s">
        <v>130</v>
      </c>
      <c r="C16" s="50" t="s">
        <v>54</v>
      </c>
      <c r="D16" s="50" t="s">
        <v>10</v>
      </c>
      <c r="E16" s="50">
        <v>411.6</v>
      </c>
      <c r="F16" s="50">
        <v>0.25</v>
      </c>
      <c r="G16" s="50">
        <v>406.5</v>
      </c>
      <c r="H16" s="50"/>
      <c r="I16" s="50">
        <v>410.8</v>
      </c>
      <c r="J16" s="50"/>
      <c r="K16" s="51">
        <f t="shared" si="0"/>
        <v>1229.15</v>
      </c>
      <c r="L16" s="51">
        <v>3</v>
      </c>
      <c r="M16" s="51">
        <f t="shared" si="1"/>
        <v>409.7166666666667</v>
      </c>
    </row>
    <row r="17" spans="1:13" s="31" customFormat="1" ht="15.75">
      <c r="A17" s="17">
        <v>13</v>
      </c>
      <c r="B17" s="25" t="s">
        <v>168</v>
      </c>
      <c r="C17" s="24" t="s">
        <v>169</v>
      </c>
      <c r="D17" s="24" t="s">
        <v>87</v>
      </c>
      <c r="E17" s="13">
        <v>405.3</v>
      </c>
      <c r="F17" s="13"/>
      <c r="G17" s="13">
        <v>409.8</v>
      </c>
      <c r="H17" s="13"/>
      <c r="I17" s="13">
        <v>413.5</v>
      </c>
      <c r="J17" s="13"/>
      <c r="K17" s="51">
        <f t="shared" si="0"/>
        <v>1228.6</v>
      </c>
      <c r="L17" s="51">
        <v>3</v>
      </c>
      <c r="M17" s="51">
        <f t="shared" si="1"/>
        <v>409.5333333333333</v>
      </c>
    </row>
    <row r="18" spans="1:13" s="21" customFormat="1" ht="15.75">
      <c r="A18" s="17">
        <v>14</v>
      </c>
      <c r="B18" s="46" t="s">
        <v>137</v>
      </c>
      <c r="C18" s="45" t="s">
        <v>138</v>
      </c>
      <c r="D18" s="45" t="s">
        <v>7</v>
      </c>
      <c r="E18" s="45">
        <v>408.4</v>
      </c>
      <c r="F18" s="45"/>
      <c r="G18" s="45">
        <v>411.8</v>
      </c>
      <c r="H18" s="45"/>
      <c r="I18" s="45">
        <v>408.3</v>
      </c>
      <c r="J18" s="45"/>
      <c r="K18" s="51">
        <f t="shared" si="0"/>
        <v>1228.5</v>
      </c>
      <c r="L18" s="51">
        <v>3</v>
      </c>
      <c r="M18" s="51">
        <f t="shared" si="1"/>
        <v>409.5</v>
      </c>
    </row>
    <row r="19" spans="1:13" s="21" customFormat="1" ht="15.75">
      <c r="A19" s="17">
        <v>15</v>
      </c>
      <c r="B19" s="18" t="s">
        <v>139</v>
      </c>
      <c r="C19" s="12" t="s">
        <v>140</v>
      </c>
      <c r="D19" s="12" t="s">
        <v>32</v>
      </c>
      <c r="E19" s="13">
        <v>407.7</v>
      </c>
      <c r="F19" s="13"/>
      <c r="G19" s="13">
        <v>406.6</v>
      </c>
      <c r="H19" s="13"/>
      <c r="I19" s="13">
        <v>413.9</v>
      </c>
      <c r="J19" s="13">
        <v>0.25</v>
      </c>
      <c r="K19" s="51">
        <f t="shared" si="0"/>
        <v>1228.4499999999998</v>
      </c>
      <c r="L19" s="51">
        <v>3</v>
      </c>
      <c r="M19" s="51">
        <f t="shared" si="1"/>
        <v>409.4833333333333</v>
      </c>
    </row>
  </sheetData>
  <sheetProtection/>
  <mergeCells count="1">
    <mergeCell ref="A2:M2"/>
  </mergeCells>
  <printOptions/>
  <pageMargins left="0.7" right="0.7" top="0.75" bottom="0.75" header="0.3" footer="0.3"/>
  <pageSetup horizontalDpi="600" verticalDpi="600" orientation="landscape" paperSize="5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9"/>
  <sheetViews>
    <sheetView zoomScalePageLayoutView="0" workbookViewId="0" topLeftCell="A7">
      <selection activeCell="B21" sqref="B21"/>
    </sheetView>
  </sheetViews>
  <sheetFormatPr defaultColWidth="9.140625" defaultRowHeight="15"/>
  <cols>
    <col min="1" max="1" width="6.7109375" style="74" customWidth="1"/>
    <col min="2" max="2" width="34.00390625" style="70" bestFit="1" customWidth="1"/>
    <col min="3" max="3" width="9.8515625" style="74" bestFit="1" customWidth="1"/>
    <col min="4" max="4" width="5.8515625" style="74" bestFit="1" customWidth="1"/>
    <col min="5" max="5" width="9.8515625" style="53" bestFit="1" customWidth="1"/>
    <col min="6" max="6" width="9.8515625" style="53" customWidth="1"/>
    <col min="7" max="7" width="9.8515625" style="53" bestFit="1" customWidth="1"/>
    <col min="8" max="8" width="9.8515625" style="53" customWidth="1"/>
    <col min="9" max="9" width="9.8515625" style="53" bestFit="1" customWidth="1"/>
    <col min="10" max="10" width="9.8515625" style="53" customWidth="1"/>
    <col min="11" max="11" width="7.421875" style="54" bestFit="1" customWidth="1"/>
    <col min="12" max="12" width="7.421875" style="54" customWidth="1"/>
    <col min="13" max="13" width="6.421875" style="54" bestFit="1" customWidth="1"/>
    <col min="14" max="16384" width="9.140625" style="70" customWidth="1"/>
  </cols>
  <sheetData>
    <row r="2" spans="1:13" ht="12.75">
      <c r="A2" s="214" t="s">
        <v>223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</row>
    <row r="3" spans="1:4" ht="12.75">
      <c r="A3" s="55"/>
      <c r="B3" s="56" t="s">
        <v>123</v>
      </c>
      <c r="C3" s="55"/>
      <c r="D3" s="55"/>
    </row>
    <row r="4" spans="1:13" s="71" customFormat="1" ht="12.75">
      <c r="A4" s="57" t="s">
        <v>1</v>
      </c>
      <c r="B4" s="58" t="s">
        <v>2</v>
      </c>
      <c r="C4" s="57" t="s">
        <v>3</v>
      </c>
      <c r="D4" s="57" t="s">
        <v>4</v>
      </c>
      <c r="E4" s="59" t="s">
        <v>161</v>
      </c>
      <c r="F4" s="59" t="s">
        <v>248</v>
      </c>
      <c r="G4" s="60" t="s">
        <v>71</v>
      </c>
      <c r="H4" s="60" t="s">
        <v>244</v>
      </c>
      <c r="I4" s="60" t="s">
        <v>78</v>
      </c>
      <c r="J4" s="60" t="s">
        <v>249</v>
      </c>
      <c r="K4" s="61" t="s">
        <v>5</v>
      </c>
      <c r="L4" s="61" t="s">
        <v>242</v>
      </c>
      <c r="M4" s="61" t="s">
        <v>6</v>
      </c>
    </row>
    <row r="5" spans="1:13" ht="12.75">
      <c r="A5" s="72">
        <v>1</v>
      </c>
      <c r="B5" s="66" t="s">
        <v>162</v>
      </c>
      <c r="C5" s="64" t="s">
        <v>46</v>
      </c>
      <c r="D5" s="64" t="s">
        <v>51</v>
      </c>
      <c r="E5" s="64">
        <v>415.6</v>
      </c>
      <c r="F5" s="64">
        <v>2</v>
      </c>
      <c r="G5" s="64">
        <v>416.8</v>
      </c>
      <c r="H5" s="64">
        <v>0.5</v>
      </c>
      <c r="I5" s="64">
        <v>415</v>
      </c>
      <c r="J5" s="64">
        <v>2</v>
      </c>
      <c r="K5" s="65">
        <f aca="true" t="shared" si="0" ref="K5:K19">SUM(E5:J5)</f>
        <v>1251.9</v>
      </c>
      <c r="L5" s="65">
        <v>3</v>
      </c>
      <c r="M5" s="65">
        <f aca="true" t="shared" si="1" ref="M5:M19">(K5/L5)</f>
        <v>417.3</v>
      </c>
    </row>
    <row r="6" spans="1:13" ht="12.75">
      <c r="A6" s="72">
        <v>2</v>
      </c>
      <c r="B6" s="66" t="s">
        <v>128</v>
      </c>
      <c r="C6" s="64" t="s">
        <v>129</v>
      </c>
      <c r="D6" s="64" t="s">
        <v>42</v>
      </c>
      <c r="E6" s="64">
        <v>413.8</v>
      </c>
      <c r="F6" s="64">
        <v>1</v>
      </c>
      <c r="G6" s="64">
        <v>408.3</v>
      </c>
      <c r="H6" s="64"/>
      <c r="I6" s="64">
        <v>413.3</v>
      </c>
      <c r="J6" s="64">
        <v>0.5</v>
      </c>
      <c r="K6" s="65">
        <f t="shared" si="0"/>
        <v>1236.9</v>
      </c>
      <c r="L6" s="65">
        <v>3</v>
      </c>
      <c r="M6" s="65">
        <f t="shared" si="1"/>
        <v>412.3</v>
      </c>
    </row>
    <row r="7" spans="1:13" ht="12.75">
      <c r="A7" s="72">
        <v>3</v>
      </c>
      <c r="B7" s="66" t="s">
        <v>132</v>
      </c>
      <c r="C7" s="64" t="s">
        <v>93</v>
      </c>
      <c r="D7" s="64" t="s">
        <v>12</v>
      </c>
      <c r="E7" s="64">
        <v>411.2</v>
      </c>
      <c r="F7" s="64">
        <v>3</v>
      </c>
      <c r="G7" s="64">
        <v>409.4</v>
      </c>
      <c r="H7" s="64"/>
      <c r="I7" s="64">
        <v>412.6</v>
      </c>
      <c r="J7" s="64">
        <v>0.25</v>
      </c>
      <c r="K7" s="65">
        <f t="shared" si="0"/>
        <v>1236.4499999999998</v>
      </c>
      <c r="L7" s="65">
        <v>3</v>
      </c>
      <c r="M7" s="65">
        <f t="shared" si="1"/>
        <v>412.1499999999999</v>
      </c>
    </row>
    <row r="8" spans="1:13" s="71" customFormat="1" ht="12.75">
      <c r="A8" s="72">
        <v>4</v>
      </c>
      <c r="B8" s="67" t="s">
        <v>147</v>
      </c>
      <c r="C8" s="68" t="s">
        <v>148</v>
      </c>
      <c r="D8" s="68" t="s">
        <v>67</v>
      </c>
      <c r="E8" s="68">
        <v>407.5</v>
      </c>
      <c r="F8" s="68"/>
      <c r="G8" s="68">
        <v>409.7</v>
      </c>
      <c r="H8" s="68"/>
      <c r="I8" s="68">
        <v>412.9</v>
      </c>
      <c r="J8" s="68">
        <v>1</v>
      </c>
      <c r="K8" s="65">
        <f t="shared" si="0"/>
        <v>1231.1</v>
      </c>
      <c r="L8" s="65">
        <v>3</v>
      </c>
      <c r="M8" s="65">
        <f t="shared" si="1"/>
        <v>410.3666666666666</v>
      </c>
    </row>
    <row r="9" spans="1:13" s="71" customFormat="1" ht="12.75">
      <c r="A9" s="72">
        <v>5</v>
      </c>
      <c r="B9" s="66" t="s">
        <v>166</v>
      </c>
      <c r="C9" s="64" t="s">
        <v>167</v>
      </c>
      <c r="D9" s="64" t="s">
        <v>10</v>
      </c>
      <c r="E9" s="64">
        <v>410.2</v>
      </c>
      <c r="F9" s="64">
        <v>0.5</v>
      </c>
      <c r="G9" s="64">
        <v>411.4</v>
      </c>
      <c r="H9" s="64">
        <v>1</v>
      </c>
      <c r="I9" s="64">
        <v>408</v>
      </c>
      <c r="J9" s="64"/>
      <c r="K9" s="65">
        <f t="shared" si="0"/>
        <v>1231.1</v>
      </c>
      <c r="L9" s="65">
        <v>3</v>
      </c>
      <c r="M9" s="65">
        <f t="shared" si="1"/>
        <v>410.3666666666666</v>
      </c>
    </row>
    <row r="10" spans="1:13" ht="12.75">
      <c r="A10" s="72">
        <v>6</v>
      </c>
      <c r="B10" s="67" t="s">
        <v>137</v>
      </c>
      <c r="C10" s="68" t="s">
        <v>138</v>
      </c>
      <c r="D10" s="68" t="s">
        <v>7</v>
      </c>
      <c r="E10" s="68">
        <v>408.4</v>
      </c>
      <c r="F10" s="68"/>
      <c r="G10" s="68">
        <v>411.8</v>
      </c>
      <c r="H10" s="68">
        <v>2</v>
      </c>
      <c r="I10" s="68">
        <v>408.3</v>
      </c>
      <c r="J10" s="68"/>
      <c r="K10" s="65">
        <f t="shared" si="0"/>
        <v>1230.5</v>
      </c>
      <c r="L10" s="65">
        <v>3</v>
      </c>
      <c r="M10" s="65">
        <f t="shared" si="1"/>
        <v>410.1666666666667</v>
      </c>
    </row>
    <row r="11" spans="1:13" s="71" customFormat="1" ht="12.75">
      <c r="A11" s="72">
        <v>7</v>
      </c>
      <c r="B11" s="66" t="s">
        <v>164</v>
      </c>
      <c r="C11" s="64" t="s">
        <v>165</v>
      </c>
      <c r="D11" s="64" t="s">
        <v>16</v>
      </c>
      <c r="E11" s="64">
        <v>406.8</v>
      </c>
      <c r="F11" s="64"/>
      <c r="G11" s="64">
        <v>412.1</v>
      </c>
      <c r="H11" s="64">
        <v>0.25</v>
      </c>
      <c r="I11" s="64">
        <v>410.3</v>
      </c>
      <c r="J11" s="64"/>
      <c r="K11" s="65">
        <f t="shared" si="0"/>
        <v>1229.45</v>
      </c>
      <c r="L11" s="65">
        <v>3</v>
      </c>
      <c r="M11" s="65">
        <f t="shared" si="1"/>
        <v>409.81666666666666</v>
      </c>
    </row>
    <row r="12" spans="1:13" s="73" customFormat="1" ht="12.75">
      <c r="A12" s="72">
        <v>8</v>
      </c>
      <c r="B12" s="66" t="s">
        <v>130</v>
      </c>
      <c r="C12" s="64" t="s">
        <v>54</v>
      </c>
      <c r="D12" s="64" t="s">
        <v>10</v>
      </c>
      <c r="E12" s="64">
        <v>411.6</v>
      </c>
      <c r="F12" s="64">
        <v>0.25</v>
      </c>
      <c r="G12" s="64">
        <v>406.5</v>
      </c>
      <c r="H12" s="64"/>
      <c r="I12" s="64">
        <v>410.8</v>
      </c>
      <c r="J12" s="64"/>
      <c r="K12" s="65">
        <f t="shared" si="0"/>
        <v>1229.15</v>
      </c>
      <c r="L12" s="65">
        <v>3</v>
      </c>
      <c r="M12" s="65">
        <f t="shared" si="1"/>
        <v>409.7166666666667</v>
      </c>
    </row>
    <row r="13" spans="1:13" s="73" customFormat="1" ht="12.75">
      <c r="A13" s="72">
        <v>9</v>
      </c>
      <c r="B13" s="62" t="s">
        <v>159</v>
      </c>
      <c r="C13" s="63" t="s">
        <v>158</v>
      </c>
      <c r="D13" s="63" t="s">
        <v>51</v>
      </c>
      <c r="E13" s="64">
        <v>406.3</v>
      </c>
      <c r="F13" s="64"/>
      <c r="G13" s="64">
        <v>413.4</v>
      </c>
      <c r="H13" s="64"/>
      <c r="I13" s="64">
        <v>409.2</v>
      </c>
      <c r="J13" s="64"/>
      <c r="K13" s="65">
        <f t="shared" si="0"/>
        <v>1228.9</v>
      </c>
      <c r="L13" s="65">
        <v>3</v>
      </c>
      <c r="M13" s="65">
        <f t="shared" si="1"/>
        <v>409.6333333333334</v>
      </c>
    </row>
    <row r="14" spans="1:13" s="56" customFormat="1" ht="12.75">
      <c r="A14" s="72">
        <v>10</v>
      </c>
      <c r="B14" s="69" t="s">
        <v>134</v>
      </c>
      <c r="C14" s="64" t="s">
        <v>135</v>
      </c>
      <c r="D14" s="64" t="s">
        <v>15</v>
      </c>
      <c r="E14" s="64">
        <v>406.4</v>
      </c>
      <c r="F14" s="64"/>
      <c r="G14" s="64">
        <v>410.3</v>
      </c>
      <c r="H14" s="64"/>
      <c r="I14" s="64">
        <v>410.8</v>
      </c>
      <c r="J14" s="64"/>
      <c r="K14" s="65">
        <f t="shared" si="0"/>
        <v>1227.5</v>
      </c>
      <c r="L14" s="65">
        <v>3</v>
      </c>
      <c r="M14" s="65">
        <f t="shared" si="1"/>
        <v>409.1666666666667</v>
      </c>
    </row>
    <row r="15" spans="1:13" s="56" customFormat="1" ht="12.75">
      <c r="A15" s="72">
        <v>11</v>
      </c>
      <c r="B15" s="69" t="s">
        <v>133</v>
      </c>
      <c r="C15" s="64" t="s">
        <v>131</v>
      </c>
      <c r="D15" s="64" t="s">
        <v>12</v>
      </c>
      <c r="E15" s="64">
        <v>411.3</v>
      </c>
      <c r="F15" s="64">
        <v>0.25</v>
      </c>
      <c r="G15" s="64">
        <v>408.4</v>
      </c>
      <c r="H15" s="64"/>
      <c r="I15" s="64">
        <v>407.5</v>
      </c>
      <c r="J15" s="64"/>
      <c r="K15" s="65">
        <f t="shared" si="0"/>
        <v>1227.45</v>
      </c>
      <c r="L15" s="65">
        <v>3</v>
      </c>
      <c r="M15" s="65">
        <f t="shared" si="1"/>
        <v>409.15000000000003</v>
      </c>
    </row>
    <row r="16" spans="1:13" s="73" customFormat="1" ht="12.75">
      <c r="A16" s="72">
        <v>12</v>
      </c>
      <c r="B16" s="62" t="s">
        <v>218</v>
      </c>
      <c r="C16" s="63" t="s">
        <v>219</v>
      </c>
      <c r="D16" s="63" t="s">
        <v>67</v>
      </c>
      <c r="E16" s="64">
        <v>410.6</v>
      </c>
      <c r="F16" s="64">
        <v>0.25</v>
      </c>
      <c r="G16" s="64">
        <v>408.5</v>
      </c>
      <c r="H16" s="64"/>
      <c r="I16" s="64">
        <v>407.6</v>
      </c>
      <c r="J16" s="64"/>
      <c r="K16" s="65">
        <f t="shared" si="0"/>
        <v>1226.95</v>
      </c>
      <c r="L16" s="65">
        <v>3</v>
      </c>
      <c r="M16" s="65">
        <f t="shared" si="1"/>
        <v>408.98333333333335</v>
      </c>
    </row>
    <row r="17" spans="1:13" s="56" customFormat="1" ht="12.75">
      <c r="A17" s="72">
        <v>13</v>
      </c>
      <c r="B17" s="62" t="s">
        <v>156</v>
      </c>
      <c r="C17" s="63" t="s">
        <v>157</v>
      </c>
      <c r="D17" s="63" t="s">
        <v>23</v>
      </c>
      <c r="E17" s="64">
        <v>406.8</v>
      </c>
      <c r="F17" s="64"/>
      <c r="G17" s="64">
        <v>412.8</v>
      </c>
      <c r="H17" s="64"/>
      <c r="I17" s="64">
        <v>407.3</v>
      </c>
      <c r="J17" s="64"/>
      <c r="K17" s="65">
        <f t="shared" si="0"/>
        <v>1226.9</v>
      </c>
      <c r="L17" s="65">
        <v>3</v>
      </c>
      <c r="M17" s="65">
        <f t="shared" si="1"/>
        <v>408.9666666666667</v>
      </c>
    </row>
    <row r="18" spans="1:13" s="56" customFormat="1" ht="12.75">
      <c r="A18" s="72">
        <v>14</v>
      </c>
      <c r="B18" s="67" t="s">
        <v>126</v>
      </c>
      <c r="C18" s="68" t="s">
        <v>127</v>
      </c>
      <c r="D18" s="68" t="s">
        <v>10</v>
      </c>
      <c r="E18" s="68">
        <v>407.5</v>
      </c>
      <c r="F18" s="68"/>
      <c r="G18" s="68">
        <v>405</v>
      </c>
      <c r="H18" s="68"/>
      <c r="I18" s="68">
        <v>414</v>
      </c>
      <c r="J18" s="68"/>
      <c r="K18" s="65">
        <f t="shared" si="0"/>
        <v>1226.5</v>
      </c>
      <c r="L18" s="65">
        <v>3</v>
      </c>
      <c r="M18" s="65">
        <f t="shared" si="1"/>
        <v>408.8333333333333</v>
      </c>
    </row>
    <row r="19" spans="1:13" s="73" customFormat="1" ht="12.75">
      <c r="A19" s="72">
        <v>15</v>
      </c>
      <c r="B19" s="62" t="s">
        <v>220</v>
      </c>
      <c r="C19" s="63" t="s">
        <v>221</v>
      </c>
      <c r="D19" s="63" t="s">
        <v>67</v>
      </c>
      <c r="E19" s="64">
        <v>408.5</v>
      </c>
      <c r="F19" s="64"/>
      <c r="G19" s="64">
        <v>407.8</v>
      </c>
      <c r="H19" s="64"/>
      <c r="I19" s="64">
        <v>409.8</v>
      </c>
      <c r="J19" s="64"/>
      <c r="K19" s="65">
        <f t="shared" si="0"/>
        <v>1226.1</v>
      </c>
      <c r="L19" s="65">
        <v>3</v>
      </c>
      <c r="M19" s="65">
        <f t="shared" si="1"/>
        <v>408.7</v>
      </c>
    </row>
  </sheetData>
  <sheetProtection/>
  <mergeCells count="1">
    <mergeCell ref="A2:M2"/>
  </mergeCells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5">
      <selection activeCell="A19" sqref="A19:IV141"/>
    </sheetView>
  </sheetViews>
  <sheetFormatPr defaultColWidth="9.140625" defaultRowHeight="15"/>
  <cols>
    <col min="1" max="1" width="4.8515625" style="104" bestFit="1" customWidth="1"/>
    <col min="2" max="2" width="35.28125" style="93" bestFit="1" customWidth="1"/>
    <col min="3" max="3" width="6.140625" style="84" bestFit="1" customWidth="1"/>
    <col min="4" max="4" width="9.8515625" style="85" bestFit="1" customWidth="1"/>
    <col min="5" max="5" width="6.00390625" style="84" bestFit="1" customWidth="1"/>
    <col min="6" max="6" width="6.00390625" style="84" customWidth="1"/>
    <col min="7" max="7" width="6.421875" style="84" bestFit="1" customWidth="1"/>
    <col min="8" max="8" width="5.140625" style="84" customWidth="1"/>
    <col min="9" max="9" width="6.421875" style="84" bestFit="1" customWidth="1"/>
    <col min="10" max="10" width="3.7109375" style="84" bestFit="1" customWidth="1"/>
    <col min="11" max="12" width="8.7109375" style="84" customWidth="1"/>
    <col min="13" max="13" width="8.7109375" style="86" customWidth="1"/>
    <col min="14" max="16384" width="9.140625" style="83" customWidth="1"/>
  </cols>
  <sheetData>
    <row r="1" spans="1:13" ht="15" customHeight="1">
      <c r="A1" s="215" t="s">
        <v>306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3" s="94" customFormat="1" ht="25.5">
      <c r="A2" s="87" t="s">
        <v>251</v>
      </c>
      <c r="B2" s="87" t="s">
        <v>2</v>
      </c>
      <c r="C2" s="87" t="s">
        <v>252</v>
      </c>
      <c r="D2" s="88" t="s">
        <v>3</v>
      </c>
      <c r="E2" s="89" t="s">
        <v>253</v>
      </c>
      <c r="F2" s="89" t="s">
        <v>248</v>
      </c>
      <c r="G2" s="89" t="s">
        <v>254</v>
      </c>
      <c r="H2" s="89" t="s">
        <v>244</v>
      </c>
      <c r="I2" s="89" t="s">
        <v>255</v>
      </c>
      <c r="J2" s="89" t="s">
        <v>305</v>
      </c>
      <c r="K2" s="89" t="s">
        <v>5</v>
      </c>
      <c r="L2" s="89" t="s">
        <v>242</v>
      </c>
      <c r="M2" s="101" t="s">
        <v>6</v>
      </c>
    </row>
    <row r="3" spans="1:13" ht="12.75">
      <c r="A3" s="94">
        <v>1</v>
      </c>
      <c r="B3" s="112" t="s">
        <v>105</v>
      </c>
      <c r="C3" s="92" t="s">
        <v>8</v>
      </c>
      <c r="D3" s="113" t="s">
        <v>304</v>
      </c>
      <c r="E3" s="102">
        <v>379</v>
      </c>
      <c r="F3" s="102">
        <v>0.5</v>
      </c>
      <c r="G3" s="102">
        <v>378</v>
      </c>
      <c r="H3" s="102">
        <v>2</v>
      </c>
      <c r="I3" s="102">
        <v>376</v>
      </c>
      <c r="J3" s="102">
        <v>1</v>
      </c>
      <c r="K3" s="92">
        <f aca="true" t="shared" si="0" ref="K3:K18">SUM(E3:J3)</f>
        <v>1136.5</v>
      </c>
      <c r="L3" s="92">
        <v>3</v>
      </c>
      <c r="M3" s="114">
        <f aca="true" t="shared" si="1" ref="M3:M18">(K3/L3)</f>
        <v>378.8333333333333</v>
      </c>
    </row>
    <row r="4" spans="1:13" ht="12.75">
      <c r="A4" s="94">
        <v>2</v>
      </c>
      <c r="B4" s="105" t="s">
        <v>258</v>
      </c>
      <c r="C4" s="94" t="s">
        <v>8</v>
      </c>
      <c r="D4" s="106" t="s">
        <v>259</v>
      </c>
      <c r="E4" s="103">
        <v>380</v>
      </c>
      <c r="F4" s="103">
        <v>0.25</v>
      </c>
      <c r="G4" s="103">
        <v>375</v>
      </c>
      <c r="H4" s="103"/>
      <c r="I4" s="103">
        <v>379</v>
      </c>
      <c r="J4" s="103">
        <v>0.25</v>
      </c>
      <c r="K4" s="92">
        <f t="shared" si="0"/>
        <v>1134.5</v>
      </c>
      <c r="L4" s="92">
        <v>3</v>
      </c>
      <c r="M4" s="114">
        <f t="shared" si="1"/>
        <v>378.1666666666667</v>
      </c>
    </row>
    <row r="5" spans="1:13" ht="12.75">
      <c r="A5" s="94">
        <v>3</v>
      </c>
      <c r="B5" s="112" t="s">
        <v>256</v>
      </c>
      <c r="C5" s="92" t="s">
        <v>10</v>
      </c>
      <c r="D5" s="113" t="s">
        <v>257</v>
      </c>
      <c r="E5" s="102">
        <v>382</v>
      </c>
      <c r="F5" s="102">
        <v>2</v>
      </c>
      <c r="G5" s="102">
        <v>372</v>
      </c>
      <c r="H5" s="102"/>
      <c r="I5" s="102">
        <v>376</v>
      </c>
      <c r="J5" s="102">
        <v>2</v>
      </c>
      <c r="K5" s="92">
        <f t="shared" si="0"/>
        <v>1134</v>
      </c>
      <c r="L5" s="92">
        <v>3</v>
      </c>
      <c r="M5" s="114">
        <f t="shared" si="1"/>
        <v>378</v>
      </c>
    </row>
    <row r="6" spans="1:13" ht="12.75">
      <c r="A6" s="94">
        <v>4</v>
      </c>
      <c r="B6" s="105" t="s">
        <v>260</v>
      </c>
      <c r="C6" s="94" t="s">
        <v>12</v>
      </c>
      <c r="D6" s="106" t="s">
        <v>261</v>
      </c>
      <c r="E6" s="103">
        <v>380</v>
      </c>
      <c r="F6" s="103">
        <v>1</v>
      </c>
      <c r="G6" s="103">
        <v>372</v>
      </c>
      <c r="H6" s="103"/>
      <c r="I6" s="103">
        <v>378</v>
      </c>
      <c r="J6" s="103"/>
      <c r="K6" s="92">
        <f t="shared" si="0"/>
        <v>1131</v>
      </c>
      <c r="L6" s="92">
        <v>3</v>
      </c>
      <c r="M6" s="114">
        <f t="shared" si="1"/>
        <v>377</v>
      </c>
    </row>
    <row r="7" spans="1:13" ht="12.75">
      <c r="A7" s="94">
        <v>5</v>
      </c>
      <c r="B7" s="105" t="s">
        <v>262</v>
      </c>
      <c r="C7" s="94" t="s">
        <v>7</v>
      </c>
      <c r="D7" s="106" t="s">
        <v>263</v>
      </c>
      <c r="E7" s="103">
        <v>377</v>
      </c>
      <c r="F7" s="103">
        <v>3</v>
      </c>
      <c r="G7" s="103">
        <v>378</v>
      </c>
      <c r="H7" s="103"/>
      <c r="I7" s="103">
        <v>371</v>
      </c>
      <c r="J7" s="103"/>
      <c r="K7" s="92">
        <f t="shared" si="0"/>
        <v>1129</v>
      </c>
      <c r="L7" s="92">
        <v>3</v>
      </c>
      <c r="M7" s="114">
        <f t="shared" si="1"/>
        <v>376.3333333333333</v>
      </c>
    </row>
    <row r="8" spans="1:13" s="91" customFormat="1" ht="12.75">
      <c r="A8" s="94">
        <v>6</v>
      </c>
      <c r="B8" s="115" t="s">
        <v>264</v>
      </c>
      <c r="C8" s="92" t="s">
        <v>10</v>
      </c>
      <c r="D8" s="113" t="s">
        <v>106</v>
      </c>
      <c r="E8" s="102">
        <v>372</v>
      </c>
      <c r="F8" s="102"/>
      <c r="G8" s="102">
        <v>380</v>
      </c>
      <c r="H8" s="102">
        <v>0.25</v>
      </c>
      <c r="I8" s="102">
        <v>370</v>
      </c>
      <c r="J8" s="102"/>
      <c r="K8" s="92">
        <f t="shared" si="0"/>
        <v>1122.25</v>
      </c>
      <c r="L8" s="92">
        <v>3</v>
      </c>
      <c r="M8" s="114">
        <f t="shared" si="1"/>
        <v>374.0833333333333</v>
      </c>
    </row>
    <row r="9" spans="1:13" ht="12.75">
      <c r="A9" s="94">
        <v>7</v>
      </c>
      <c r="B9" s="109" t="s">
        <v>265</v>
      </c>
      <c r="C9" s="90" t="s">
        <v>7</v>
      </c>
      <c r="D9" s="108" t="s">
        <v>266</v>
      </c>
      <c r="E9" s="103">
        <v>377</v>
      </c>
      <c r="F9" s="103">
        <v>0.25</v>
      </c>
      <c r="G9" s="103">
        <v>373</v>
      </c>
      <c r="H9" s="103">
        <v>0.5</v>
      </c>
      <c r="I9" s="103">
        <v>370</v>
      </c>
      <c r="J9" s="103"/>
      <c r="K9" s="92">
        <f t="shared" si="0"/>
        <v>1120.75</v>
      </c>
      <c r="L9" s="92">
        <v>3</v>
      </c>
      <c r="M9" s="114">
        <f t="shared" si="1"/>
        <v>373.5833333333333</v>
      </c>
    </row>
    <row r="10" spans="1:13" ht="12.75">
      <c r="A10" s="94">
        <v>8</v>
      </c>
      <c r="B10" s="109" t="s">
        <v>269</v>
      </c>
      <c r="C10" s="107" t="s">
        <v>270</v>
      </c>
      <c r="D10" s="110" t="s">
        <v>64</v>
      </c>
      <c r="E10" s="103">
        <v>375</v>
      </c>
      <c r="F10" s="103">
        <v>0.25</v>
      </c>
      <c r="G10" s="103">
        <v>376</v>
      </c>
      <c r="H10" s="103">
        <v>1</v>
      </c>
      <c r="I10" s="103">
        <v>367</v>
      </c>
      <c r="J10" s="103"/>
      <c r="K10" s="92">
        <f t="shared" si="0"/>
        <v>1119.25</v>
      </c>
      <c r="L10" s="92">
        <v>3</v>
      </c>
      <c r="M10" s="114">
        <f t="shared" si="1"/>
        <v>373.0833333333333</v>
      </c>
    </row>
    <row r="11" spans="1:13" ht="12.75">
      <c r="A11" s="94">
        <v>9</v>
      </c>
      <c r="B11" s="112" t="s">
        <v>267</v>
      </c>
      <c r="C11" s="92" t="s">
        <v>8</v>
      </c>
      <c r="D11" s="113" t="s">
        <v>268</v>
      </c>
      <c r="E11" s="102">
        <v>373</v>
      </c>
      <c r="F11" s="102"/>
      <c r="G11" s="102">
        <v>372</v>
      </c>
      <c r="H11" s="102"/>
      <c r="I11" s="102">
        <v>372</v>
      </c>
      <c r="J11" s="102"/>
      <c r="K11" s="92">
        <f t="shared" si="0"/>
        <v>1117</v>
      </c>
      <c r="L11" s="92">
        <v>3</v>
      </c>
      <c r="M11" s="114">
        <f t="shared" si="1"/>
        <v>372.3333333333333</v>
      </c>
    </row>
    <row r="12" spans="1:13" ht="12.75">
      <c r="A12" s="94">
        <v>10</v>
      </c>
      <c r="B12" s="117" t="s">
        <v>271</v>
      </c>
      <c r="C12" s="116" t="s">
        <v>7</v>
      </c>
      <c r="D12" s="118" t="s">
        <v>272</v>
      </c>
      <c r="E12" s="119">
        <v>372</v>
      </c>
      <c r="F12" s="119"/>
      <c r="G12" s="119">
        <v>372</v>
      </c>
      <c r="H12" s="119"/>
      <c r="I12" s="119">
        <v>373</v>
      </c>
      <c r="J12" s="119"/>
      <c r="K12" s="92">
        <f t="shared" si="0"/>
        <v>1117</v>
      </c>
      <c r="L12" s="92">
        <v>3</v>
      </c>
      <c r="M12" s="114">
        <f t="shared" si="1"/>
        <v>372.3333333333333</v>
      </c>
    </row>
    <row r="13" spans="1:13" ht="12.75">
      <c r="A13" s="94">
        <v>11</v>
      </c>
      <c r="B13" s="109" t="s">
        <v>273</v>
      </c>
      <c r="C13" s="107" t="s">
        <v>67</v>
      </c>
      <c r="D13" s="110" t="s">
        <v>274</v>
      </c>
      <c r="E13" s="103">
        <v>369</v>
      </c>
      <c r="F13" s="103"/>
      <c r="G13" s="103">
        <v>371</v>
      </c>
      <c r="H13" s="103"/>
      <c r="I13" s="103">
        <v>376</v>
      </c>
      <c r="J13" s="103">
        <v>0.5</v>
      </c>
      <c r="K13" s="92">
        <f t="shared" si="0"/>
        <v>1116.5</v>
      </c>
      <c r="L13" s="92">
        <v>3</v>
      </c>
      <c r="M13" s="114">
        <f t="shared" si="1"/>
        <v>372.1666666666667</v>
      </c>
    </row>
    <row r="14" spans="1:13" ht="12.75">
      <c r="A14" s="94">
        <v>12</v>
      </c>
      <c r="B14" s="112" t="s">
        <v>275</v>
      </c>
      <c r="C14" s="92" t="s">
        <v>7</v>
      </c>
      <c r="D14" s="113" t="s">
        <v>39</v>
      </c>
      <c r="E14" s="102">
        <v>372</v>
      </c>
      <c r="F14" s="102"/>
      <c r="G14" s="102">
        <v>366</v>
      </c>
      <c r="H14" s="102"/>
      <c r="I14" s="102">
        <v>378</v>
      </c>
      <c r="J14" s="102"/>
      <c r="K14" s="92">
        <f t="shared" si="0"/>
        <v>1116</v>
      </c>
      <c r="L14" s="92">
        <v>3</v>
      </c>
      <c r="M14" s="114">
        <f t="shared" si="1"/>
        <v>372</v>
      </c>
    </row>
    <row r="15" spans="1:13" ht="12.75">
      <c r="A15" s="94">
        <v>13</v>
      </c>
      <c r="B15" s="112" t="s">
        <v>276</v>
      </c>
      <c r="C15" s="92" t="s">
        <v>8</v>
      </c>
      <c r="D15" s="113" t="s">
        <v>277</v>
      </c>
      <c r="E15" s="102">
        <v>374</v>
      </c>
      <c r="F15" s="102"/>
      <c r="G15" s="102">
        <v>371</v>
      </c>
      <c r="H15" s="102"/>
      <c r="I15" s="102">
        <v>369</v>
      </c>
      <c r="J15" s="102"/>
      <c r="K15" s="92">
        <f t="shared" si="0"/>
        <v>1114</v>
      </c>
      <c r="L15" s="92">
        <v>3</v>
      </c>
      <c r="M15" s="114">
        <f t="shared" si="1"/>
        <v>371.3333333333333</v>
      </c>
    </row>
    <row r="16" spans="1:13" ht="12.75">
      <c r="A16" s="94">
        <v>14</v>
      </c>
      <c r="B16" s="117" t="s">
        <v>278</v>
      </c>
      <c r="C16" s="116" t="s">
        <v>8</v>
      </c>
      <c r="D16" s="118" t="s">
        <v>57</v>
      </c>
      <c r="E16" s="119">
        <v>370</v>
      </c>
      <c r="F16" s="119"/>
      <c r="G16" s="119">
        <v>371</v>
      </c>
      <c r="H16" s="119"/>
      <c r="I16" s="119">
        <v>371</v>
      </c>
      <c r="J16" s="119"/>
      <c r="K16" s="92">
        <f t="shared" si="0"/>
        <v>1112</v>
      </c>
      <c r="L16" s="92">
        <v>3</v>
      </c>
      <c r="M16" s="114">
        <f t="shared" si="1"/>
        <v>370.6666666666667</v>
      </c>
    </row>
    <row r="17" spans="1:13" ht="12.75">
      <c r="A17" s="94">
        <v>15</v>
      </c>
      <c r="B17" s="109" t="s">
        <v>279</v>
      </c>
      <c r="C17" s="107" t="s">
        <v>12</v>
      </c>
      <c r="D17" s="110" t="s">
        <v>280</v>
      </c>
      <c r="E17" s="103">
        <v>373</v>
      </c>
      <c r="F17" s="103"/>
      <c r="G17" s="103">
        <v>366</v>
      </c>
      <c r="H17" s="103"/>
      <c r="I17" s="103">
        <v>373</v>
      </c>
      <c r="J17" s="103"/>
      <c r="K17" s="92">
        <f t="shared" si="0"/>
        <v>1112</v>
      </c>
      <c r="L17" s="92">
        <v>3</v>
      </c>
      <c r="M17" s="114">
        <f t="shared" si="1"/>
        <v>370.6666666666667</v>
      </c>
    </row>
    <row r="18" spans="1:13" ht="12.75">
      <c r="A18" s="94">
        <v>16</v>
      </c>
      <c r="B18" s="120" t="s">
        <v>302</v>
      </c>
      <c r="C18" s="119" t="s">
        <v>33</v>
      </c>
      <c r="D18" s="121" t="s">
        <v>303</v>
      </c>
      <c r="E18" s="119">
        <v>369</v>
      </c>
      <c r="F18" s="119"/>
      <c r="G18" s="119">
        <v>367</v>
      </c>
      <c r="H18" s="119"/>
      <c r="I18" s="119">
        <v>376</v>
      </c>
      <c r="J18" s="119"/>
      <c r="K18" s="92">
        <f t="shared" si="0"/>
        <v>1112</v>
      </c>
      <c r="L18" s="92">
        <v>3</v>
      </c>
      <c r="M18" s="114">
        <f t="shared" si="1"/>
        <v>370.6666666666667</v>
      </c>
    </row>
    <row r="19" spans="5:13" ht="12.75">
      <c r="E19" s="98"/>
      <c r="F19" s="98"/>
      <c r="G19" s="98"/>
      <c r="H19" s="98"/>
      <c r="I19" s="98"/>
      <c r="J19" s="98"/>
      <c r="K19" s="98"/>
      <c r="L19" s="98"/>
      <c r="M19" s="100"/>
    </row>
  </sheetData>
  <sheetProtection/>
  <mergeCells count="1">
    <mergeCell ref="A1:M1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A18" sqref="A18:IV115"/>
    </sheetView>
  </sheetViews>
  <sheetFormatPr defaultColWidth="9.140625" defaultRowHeight="15"/>
  <cols>
    <col min="1" max="1" width="4.8515625" style="104" bestFit="1" customWidth="1"/>
    <col min="2" max="2" width="35.28125" style="93" bestFit="1" customWidth="1"/>
    <col min="3" max="3" width="6.140625" style="84" bestFit="1" customWidth="1"/>
    <col min="4" max="4" width="9.8515625" style="85" bestFit="1" customWidth="1"/>
    <col min="5" max="5" width="6.00390625" style="84" bestFit="1" customWidth="1"/>
    <col min="6" max="6" width="6.8515625" style="84" customWidth="1"/>
    <col min="7" max="7" width="6.421875" style="84" bestFit="1" customWidth="1"/>
    <col min="8" max="8" width="5.140625" style="84" customWidth="1"/>
    <col min="9" max="9" width="6.421875" style="84" bestFit="1" customWidth="1"/>
    <col min="10" max="10" width="6.8515625" style="84" customWidth="1"/>
    <col min="11" max="12" width="8.7109375" style="84" customWidth="1"/>
    <col min="13" max="13" width="8.7109375" style="86" customWidth="1"/>
    <col min="14" max="16384" width="9.140625" style="83" customWidth="1"/>
  </cols>
  <sheetData>
    <row r="1" spans="1:13" ht="12.75">
      <c r="A1" s="215" t="s">
        <v>380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3" s="94" customFormat="1" ht="25.5">
      <c r="A2" s="87" t="s">
        <v>251</v>
      </c>
      <c r="B2" s="87" t="s">
        <v>2</v>
      </c>
      <c r="C2" s="87" t="s">
        <v>252</v>
      </c>
      <c r="D2" s="88" t="s">
        <v>3</v>
      </c>
      <c r="E2" s="89" t="s">
        <v>253</v>
      </c>
      <c r="F2" s="89" t="s">
        <v>248</v>
      </c>
      <c r="G2" s="89" t="s">
        <v>254</v>
      </c>
      <c r="H2" s="89" t="s">
        <v>244</v>
      </c>
      <c r="I2" s="89" t="s">
        <v>255</v>
      </c>
      <c r="J2" s="89" t="s">
        <v>305</v>
      </c>
      <c r="K2" s="89" t="s">
        <v>5</v>
      </c>
      <c r="L2" s="89" t="s">
        <v>242</v>
      </c>
      <c r="M2" s="101" t="s">
        <v>6</v>
      </c>
    </row>
    <row r="3" spans="1:13" ht="12.75">
      <c r="A3" s="94">
        <v>1</v>
      </c>
      <c r="B3" s="112" t="s">
        <v>256</v>
      </c>
      <c r="C3" s="92" t="s">
        <v>10</v>
      </c>
      <c r="D3" s="113" t="s">
        <v>257</v>
      </c>
      <c r="E3" s="102">
        <v>382</v>
      </c>
      <c r="F3" s="102">
        <v>3</v>
      </c>
      <c r="G3" s="102">
        <v>372</v>
      </c>
      <c r="H3" s="102">
        <v>2</v>
      </c>
      <c r="I3" s="102">
        <v>376</v>
      </c>
      <c r="J3" s="102">
        <v>1</v>
      </c>
      <c r="K3" s="92">
        <f aca="true" t="shared" si="0" ref="K3:K17">SUM(E3:J3)</f>
        <v>1136</v>
      </c>
      <c r="L3" s="92">
        <v>3</v>
      </c>
      <c r="M3" s="114">
        <f aca="true" t="shared" si="1" ref="M3:M17">(K3/L3)</f>
        <v>378.6666666666667</v>
      </c>
    </row>
    <row r="4" spans="1:13" ht="12.75">
      <c r="A4" s="94">
        <v>2</v>
      </c>
      <c r="B4" s="112" t="s">
        <v>105</v>
      </c>
      <c r="C4" s="92" t="s">
        <v>8</v>
      </c>
      <c r="D4" s="113" t="s">
        <v>304</v>
      </c>
      <c r="E4" s="102">
        <v>379</v>
      </c>
      <c r="F4" s="102">
        <v>0.25</v>
      </c>
      <c r="G4" s="102">
        <v>378</v>
      </c>
      <c r="H4" s="102">
        <v>1</v>
      </c>
      <c r="I4" s="102">
        <v>376</v>
      </c>
      <c r="J4" s="102">
        <v>0.25</v>
      </c>
      <c r="K4" s="92">
        <f t="shared" si="0"/>
        <v>1134.5</v>
      </c>
      <c r="L4" s="92">
        <v>3</v>
      </c>
      <c r="M4" s="114">
        <f t="shared" si="1"/>
        <v>378.1666666666667</v>
      </c>
    </row>
    <row r="5" spans="1:13" s="91" customFormat="1" ht="12.75">
      <c r="A5" s="94">
        <v>3</v>
      </c>
      <c r="B5" s="115" t="s">
        <v>264</v>
      </c>
      <c r="C5" s="92" t="s">
        <v>10</v>
      </c>
      <c r="D5" s="113" t="s">
        <v>106</v>
      </c>
      <c r="E5" s="102">
        <v>372</v>
      </c>
      <c r="F5" s="102"/>
      <c r="G5" s="102">
        <v>380</v>
      </c>
      <c r="H5" s="102">
        <v>0.25</v>
      </c>
      <c r="I5" s="102">
        <v>370</v>
      </c>
      <c r="J5" s="102"/>
      <c r="K5" s="92">
        <f t="shared" si="0"/>
        <v>1122.25</v>
      </c>
      <c r="L5" s="92">
        <v>3</v>
      </c>
      <c r="M5" s="114">
        <f t="shared" si="1"/>
        <v>374.0833333333333</v>
      </c>
    </row>
    <row r="6" spans="1:13" ht="12.75">
      <c r="A6" s="94">
        <v>4</v>
      </c>
      <c r="B6" s="112" t="s">
        <v>267</v>
      </c>
      <c r="C6" s="92" t="s">
        <v>8</v>
      </c>
      <c r="D6" s="113" t="s">
        <v>268</v>
      </c>
      <c r="E6" s="102">
        <v>373</v>
      </c>
      <c r="F6" s="102">
        <v>0.25</v>
      </c>
      <c r="G6" s="102">
        <v>372</v>
      </c>
      <c r="H6" s="102">
        <v>0.5</v>
      </c>
      <c r="I6" s="102">
        <v>372</v>
      </c>
      <c r="J6" s="102">
        <v>2</v>
      </c>
      <c r="K6" s="92">
        <f t="shared" si="0"/>
        <v>1119.75</v>
      </c>
      <c r="L6" s="92">
        <v>3</v>
      </c>
      <c r="M6" s="114">
        <f t="shared" si="1"/>
        <v>373.25</v>
      </c>
    </row>
    <row r="7" spans="1:13" ht="12.75">
      <c r="A7" s="94">
        <v>5</v>
      </c>
      <c r="B7" s="117" t="s">
        <v>271</v>
      </c>
      <c r="C7" s="116" t="s">
        <v>7</v>
      </c>
      <c r="D7" s="118" t="s">
        <v>272</v>
      </c>
      <c r="E7" s="119">
        <v>372</v>
      </c>
      <c r="F7" s="119"/>
      <c r="G7" s="119">
        <v>372</v>
      </c>
      <c r="H7" s="119"/>
      <c r="I7" s="119">
        <v>373</v>
      </c>
      <c r="J7" s="119"/>
      <c r="K7" s="92">
        <f t="shared" si="0"/>
        <v>1117</v>
      </c>
      <c r="L7" s="92">
        <v>3</v>
      </c>
      <c r="M7" s="114">
        <f t="shared" si="1"/>
        <v>372.3333333333333</v>
      </c>
    </row>
    <row r="8" spans="1:13" ht="12.75">
      <c r="A8" s="94">
        <v>6</v>
      </c>
      <c r="B8" s="112" t="s">
        <v>275</v>
      </c>
      <c r="C8" s="92" t="s">
        <v>7</v>
      </c>
      <c r="D8" s="113" t="s">
        <v>39</v>
      </c>
      <c r="E8" s="102">
        <v>372</v>
      </c>
      <c r="F8" s="102"/>
      <c r="G8" s="102">
        <v>366</v>
      </c>
      <c r="H8" s="102"/>
      <c r="I8" s="102">
        <v>378</v>
      </c>
      <c r="J8" s="102"/>
      <c r="K8" s="92">
        <f t="shared" si="0"/>
        <v>1116</v>
      </c>
      <c r="L8" s="92">
        <v>3</v>
      </c>
      <c r="M8" s="114">
        <f t="shared" si="1"/>
        <v>372</v>
      </c>
    </row>
    <row r="9" spans="1:13" ht="12.75">
      <c r="A9" s="94">
        <v>7</v>
      </c>
      <c r="B9" s="112" t="s">
        <v>276</v>
      </c>
      <c r="C9" s="92" t="s">
        <v>8</v>
      </c>
      <c r="D9" s="113" t="s">
        <v>277</v>
      </c>
      <c r="E9" s="102">
        <v>374</v>
      </c>
      <c r="F9" s="102">
        <v>2</v>
      </c>
      <c r="G9" s="102">
        <v>371</v>
      </c>
      <c r="H9" s="102"/>
      <c r="I9" s="102">
        <v>369</v>
      </c>
      <c r="J9" s="102"/>
      <c r="K9" s="92">
        <f t="shared" si="0"/>
        <v>1116</v>
      </c>
      <c r="L9" s="92">
        <v>3</v>
      </c>
      <c r="M9" s="114">
        <f t="shared" si="1"/>
        <v>372</v>
      </c>
    </row>
    <row r="10" spans="1:13" ht="12.75">
      <c r="A10" s="94">
        <v>8</v>
      </c>
      <c r="B10" s="117" t="s">
        <v>278</v>
      </c>
      <c r="C10" s="116" t="s">
        <v>8</v>
      </c>
      <c r="D10" s="118" t="s">
        <v>57</v>
      </c>
      <c r="E10" s="119">
        <v>370</v>
      </c>
      <c r="F10" s="119"/>
      <c r="G10" s="119">
        <v>371</v>
      </c>
      <c r="H10" s="119"/>
      <c r="I10" s="119">
        <v>371</v>
      </c>
      <c r="J10" s="119">
        <v>0.5</v>
      </c>
      <c r="K10" s="92">
        <f t="shared" si="0"/>
        <v>1112.5</v>
      </c>
      <c r="L10" s="92">
        <v>3</v>
      </c>
      <c r="M10" s="114">
        <f t="shared" si="1"/>
        <v>370.8333333333333</v>
      </c>
    </row>
    <row r="11" spans="1:13" ht="12.75">
      <c r="A11" s="94">
        <v>9</v>
      </c>
      <c r="B11" s="120" t="s">
        <v>302</v>
      </c>
      <c r="C11" s="119" t="s">
        <v>33</v>
      </c>
      <c r="D11" s="121" t="s">
        <v>303</v>
      </c>
      <c r="E11" s="119">
        <v>369</v>
      </c>
      <c r="F11" s="119"/>
      <c r="G11" s="119">
        <v>367</v>
      </c>
      <c r="H11" s="119"/>
      <c r="I11" s="119">
        <v>376</v>
      </c>
      <c r="J11" s="119"/>
      <c r="K11" s="92">
        <f t="shared" si="0"/>
        <v>1112</v>
      </c>
      <c r="L11" s="92">
        <v>3</v>
      </c>
      <c r="M11" s="114">
        <f t="shared" si="1"/>
        <v>370.6666666666667</v>
      </c>
    </row>
    <row r="12" spans="1:13" ht="12.75">
      <c r="A12" s="94">
        <v>10</v>
      </c>
      <c r="B12" s="112" t="s">
        <v>287</v>
      </c>
      <c r="C12" s="92" t="s">
        <v>10</v>
      </c>
      <c r="D12" s="113" t="s">
        <v>383</v>
      </c>
      <c r="E12" s="102">
        <v>371</v>
      </c>
      <c r="F12" s="102"/>
      <c r="G12" s="102">
        <v>371</v>
      </c>
      <c r="H12" s="102"/>
      <c r="I12" s="102">
        <v>367</v>
      </c>
      <c r="J12" s="102"/>
      <c r="K12" s="92">
        <f t="shared" si="0"/>
        <v>1109</v>
      </c>
      <c r="L12" s="92">
        <v>3</v>
      </c>
      <c r="M12" s="114">
        <f t="shared" si="1"/>
        <v>369.6666666666667</v>
      </c>
    </row>
    <row r="13" spans="1:13" ht="12.75">
      <c r="A13" s="94">
        <v>11</v>
      </c>
      <c r="B13" s="112" t="s">
        <v>281</v>
      </c>
      <c r="C13" s="92" t="s">
        <v>282</v>
      </c>
      <c r="D13" s="113" t="s">
        <v>63</v>
      </c>
      <c r="E13" s="102">
        <v>375</v>
      </c>
      <c r="F13" s="102">
        <v>1</v>
      </c>
      <c r="G13" s="102">
        <v>366</v>
      </c>
      <c r="H13" s="102"/>
      <c r="I13" s="102">
        <v>367</v>
      </c>
      <c r="J13" s="102"/>
      <c r="K13" s="92">
        <f t="shared" si="0"/>
        <v>1109</v>
      </c>
      <c r="L13" s="92">
        <v>3</v>
      </c>
      <c r="M13" s="114">
        <f t="shared" si="1"/>
        <v>369.6666666666667</v>
      </c>
    </row>
    <row r="14" spans="1:13" ht="12.75">
      <c r="A14" s="94">
        <v>12</v>
      </c>
      <c r="B14" s="112" t="s">
        <v>283</v>
      </c>
      <c r="C14" s="92" t="s">
        <v>8</v>
      </c>
      <c r="D14" s="113" t="s">
        <v>284</v>
      </c>
      <c r="E14" s="102">
        <v>368</v>
      </c>
      <c r="F14" s="102"/>
      <c r="G14" s="102">
        <v>371</v>
      </c>
      <c r="H14" s="102"/>
      <c r="I14" s="102">
        <v>368</v>
      </c>
      <c r="J14" s="102"/>
      <c r="K14" s="92">
        <f t="shared" si="0"/>
        <v>1107</v>
      </c>
      <c r="L14" s="92">
        <v>3</v>
      </c>
      <c r="M14" s="114">
        <f t="shared" si="1"/>
        <v>369</v>
      </c>
    </row>
    <row r="15" spans="1:13" s="91" customFormat="1" ht="12.75">
      <c r="A15" s="94">
        <v>13</v>
      </c>
      <c r="B15" s="112" t="s">
        <v>285</v>
      </c>
      <c r="C15" s="92" t="s">
        <v>10</v>
      </c>
      <c r="D15" s="113" t="s">
        <v>286</v>
      </c>
      <c r="E15" s="102">
        <v>366</v>
      </c>
      <c r="F15" s="102"/>
      <c r="G15" s="102">
        <v>374</v>
      </c>
      <c r="H15" s="102"/>
      <c r="I15" s="102">
        <v>367</v>
      </c>
      <c r="J15" s="102"/>
      <c r="K15" s="92">
        <f t="shared" si="0"/>
        <v>1107</v>
      </c>
      <c r="L15" s="92">
        <v>3</v>
      </c>
      <c r="M15" s="114">
        <f t="shared" si="1"/>
        <v>369</v>
      </c>
    </row>
    <row r="16" spans="1:13" s="93" customFormat="1" ht="12.75">
      <c r="A16" s="94">
        <v>14</v>
      </c>
      <c r="B16" s="115" t="s">
        <v>288</v>
      </c>
      <c r="C16" s="92" t="s">
        <v>289</v>
      </c>
      <c r="D16" s="113" t="s">
        <v>290</v>
      </c>
      <c r="E16" s="102">
        <v>372</v>
      </c>
      <c r="F16" s="102"/>
      <c r="G16" s="102">
        <v>363</v>
      </c>
      <c r="H16" s="102"/>
      <c r="I16" s="102">
        <v>370</v>
      </c>
      <c r="J16" s="102"/>
      <c r="K16" s="92">
        <f t="shared" si="0"/>
        <v>1105</v>
      </c>
      <c r="L16" s="92">
        <v>3</v>
      </c>
      <c r="M16" s="114">
        <f t="shared" si="1"/>
        <v>368.3333333333333</v>
      </c>
    </row>
    <row r="17" spans="1:13" ht="12.75">
      <c r="A17" s="94">
        <v>15</v>
      </c>
      <c r="B17" s="112" t="s">
        <v>291</v>
      </c>
      <c r="C17" s="92" t="s">
        <v>8</v>
      </c>
      <c r="D17" s="113" t="s">
        <v>292</v>
      </c>
      <c r="E17" s="102">
        <v>370</v>
      </c>
      <c r="F17" s="102"/>
      <c r="G17" s="102">
        <v>371</v>
      </c>
      <c r="H17" s="102"/>
      <c r="I17" s="102">
        <v>363</v>
      </c>
      <c r="J17" s="102"/>
      <c r="K17" s="92">
        <f t="shared" si="0"/>
        <v>1104</v>
      </c>
      <c r="L17" s="92">
        <v>3</v>
      </c>
      <c r="M17" s="114">
        <f t="shared" si="1"/>
        <v>368</v>
      </c>
    </row>
    <row r="18" spans="2:13" ht="12.75">
      <c r="B18" s="97"/>
      <c r="C18" s="98"/>
      <c r="D18" s="99"/>
      <c r="E18" s="95"/>
      <c r="F18" s="95"/>
      <c r="G18" s="95"/>
      <c r="H18" s="95"/>
      <c r="I18" s="95"/>
      <c r="J18" s="95"/>
      <c r="K18" s="95"/>
      <c r="L18" s="95"/>
      <c r="M18" s="96"/>
    </row>
    <row r="19" spans="2:4" ht="12.75">
      <c r="B19" s="91"/>
      <c r="C19" s="98"/>
      <c r="D19" s="99"/>
    </row>
    <row r="20" spans="5:13" ht="12.75">
      <c r="E20" s="98"/>
      <c r="F20" s="98"/>
      <c r="G20" s="98"/>
      <c r="H20" s="98"/>
      <c r="I20" s="98"/>
      <c r="J20" s="98"/>
      <c r="K20" s="98"/>
      <c r="L20" s="98"/>
      <c r="M20" s="100"/>
    </row>
    <row r="21" spans="5:13" ht="12.75">
      <c r="E21" s="98"/>
      <c r="F21" s="98"/>
      <c r="G21" s="98"/>
      <c r="H21" s="98"/>
      <c r="I21" s="98"/>
      <c r="J21" s="98"/>
      <c r="K21" s="98"/>
      <c r="L21" s="98"/>
      <c r="M21" s="100"/>
    </row>
    <row r="22" spans="5:13" ht="12.75">
      <c r="E22" s="98"/>
      <c r="F22" s="98"/>
      <c r="G22" s="98"/>
      <c r="H22" s="98"/>
      <c r="I22" s="98"/>
      <c r="J22" s="98"/>
      <c r="K22" s="98"/>
      <c r="L22" s="98"/>
      <c r="M22" s="100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0">
      <selection activeCell="A18" sqref="A18:IV33"/>
    </sheetView>
  </sheetViews>
  <sheetFormatPr defaultColWidth="9.140625" defaultRowHeight="15"/>
  <cols>
    <col min="1" max="1" width="5.28125" style="0" bestFit="1" customWidth="1"/>
    <col min="2" max="2" width="36.8515625" style="0" bestFit="1" customWidth="1"/>
    <col min="4" max="4" width="10.421875" style="0" bestFit="1" customWidth="1"/>
  </cols>
  <sheetData>
    <row r="1" spans="2:8" ht="23.25">
      <c r="B1" s="216" t="s">
        <v>310</v>
      </c>
      <c r="C1" s="216"/>
      <c r="D1" s="216"/>
      <c r="E1" s="216"/>
      <c r="F1" s="216"/>
      <c r="G1" s="216"/>
      <c r="H1" s="216"/>
    </row>
    <row r="2" spans="1:8" ht="25.5">
      <c r="A2" s="182" t="s">
        <v>251</v>
      </c>
      <c r="B2" s="122" t="s">
        <v>2</v>
      </c>
      <c r="C2" s="122" t="s">
        <v>252</v>
      </c>
      <c r="D2" s="123" t="s">
        <v>3</v>
      </c>
      <c r="E2" s="124" t="s">
        <v>253</v>
      </c>
      <c r="F2" s="124" t="s">
        <v>254</v>
      </c>
      <c r="G2" s="124" t="s">
        <v>255</v>
      </c>
      <c r="H2" s="125" t="s">
        <v>311</v>
      </c>
    </row>
    <row r="3" spans="1:8" ht="15">
      <c r="A3" s="181">
        <v>1</v>
      </c>
      <c r="B3" s="109" t="s">
        <v>312</v>
      </c>
      <c r="C3" s="107" t="s">
        <v>7</v>
      </c>
      <c r="D3" s="110" t="s">
        <v>313</v>
      </c>
      <c r="E3" s="126">
        <v>578</v>
      </c>
      <c r="F3" s="126">
        <v>586</v>
      </c>
      <c r="G3" s="126">
        <v>579</v>
      </c>
      <c r="H3" s="127">
        <f aca="true" t="shared" si="0" ref="H3:H17">AVERAGE(G3,F3,E3)</f>
        <v>581</v>
      </c>
    </row>
    <row r="4" spans="1:8" ht="15">
      <c r="A4" s="181">
        <v>2</v>
      </c>
      <c r="B4" s="111" t="s">
        <v>314</v>
      </c>
      <c r="C4" s="107" t="s">
        <v>8</v>
      </c>
      <c r="D4" s="110" t="s">
        <v>315</v>
      </c>
      <c r="E4" s="126">
        <v>577</v>
      </c>
      <c r="F4" s="126">
        <v>583</v>
      </c>
      <c r="G4" s="126">
        <v>582</v>
      </c>
      <c r="H4" s="127">
        <f t="shared" si="0"/>
        <v>580.6666666666666</v>
      </c>
    </row>
    <row r="5" spans="1:8" ht="15">
      <c r="A5" s="181">
        <v>3</v>
      </c>
      <c r="B5" s="109" t="s">
        <v>316</v>
      </c>
      <c r="C5" s="107" t="s">
        <v>33</v>
      </c>
      <c r="D5" s="128">
        <v>35492</v>
      </c>
      <c r="E5" s="126">
        <v>570</v>
      </c>
      <c r="F5" s="126">
        <v>570</v>
      </c>
      <c r="G5" s="126">
        <v>577</v>
      </c>
      <c r="H5" s="127">
        <f t="shared" si="0"/>
        <v>572.3333333333334</v>
      </c>
    </row>
    <row r="6" spans="1:8" ht="15">
      <c r="A6" s="181">
        <v>4</v>
      </c>
      <c r="B6" s="105" t="s">
        <v>317</v>
      </c>
      <c r="C6" s="94" t="s">
        <v>318</v>
      </c>
      <c r="D6" s="129">
        <v>35595</v>
      </c>
      <c r="E6" s="126">
        <v>581</v>
      </c>
      <c r="F6" s="126">
        <v>560</v>
      </c>
      <c r="G6" s="126">
        <v>569</v>
      </c>
      <c r="H6" s="130">
        <f t="shared" si="0"/>
        <v>570</v>
      </c>
    </row>
    <row r="7" spans="1:8" ht="15">
      <c r="A7" s="181">
        <v>5</v>
      </c>
      <c r="B7" s="111" t="s">
        <v>319</v>
      </c>
      <c r="C7" s="107" t="s">
        <v>320</v>
      </c>
      <c r="D7" s="128">
        <v>35506</v>
      </c>
      <c r="E7" s="126">
        <v>567</v>
      </c>
      <c r="F7" s="126">
        <v>573</v>
      </c>
      <c r="G7" s="126">
        <v>569</v>
      </c>
      <c r="H7" s="127">
        <f t="shared" si="0"/>
        <v>569.6666666666666</v>
      </c>
    </row>
    <row r="8" spans="1:8" ht="15">
      <c r="A8" s="181">
        <v>6</v>
      </c>
      <c r="B8" s="131" t="s">
        <v>321</v>
      </c>
      <c r="C8" s="90" t="s">
        <v>7</v>
      </c>
      <c r="D8" s="132">
        <v>37055</v>
      </c>
      <c r="E8" s="126">
        <v>565</v>
      </c>
      <c r="F8" s="126">
        <v>565</v>
      </c>
      <c r="G8" s="126">
        <v>577</v>
      </c>
      <c r="H8" s="127">
        <f t="shared" si="0"/>
        <v>569</v>
      </c>
    </row>
    <row r="9" spans="1:8" ht="15">
      <c r="A9" s="181">
        <v>7</v>
      </c>
      <c r="B9" s="111" t="s">
        <v>322</v>
      </c>
      <c r="C9" s="107" t="s">
        <v>323</v>
      </c>
      <c r="D9" s="128">
        <v>36517</v>
      </c>
      <c r="E9" s="126">
        <v>564</v>
      </c>
      <c r="F9" s="126">
        <v>573</v>
      </c>
      <c r="G9" s="126">
        <v>567</v>
      </c>
      <c r="H9" s="127">
        <f t="shared" si="0"/>
        <v>568</v>
      </c>
    </row>
    <row r="10" spans="1:8" ht="15">
      <c r="A10" s="181">
        <v>8</v>
      </c>
      <c r="B10" s="131" t="s">
        <v>324</v>
      </c>
      <c r="C10" s="107" t="s">
        <v>10</v>
      </c>
      <c r="D10" s="132">
        <v>36173</v>
      </c>
      <c r="E10" s="126">
        <v>553</v>
      </c>
      <c r="F10" s="126">
        <v>578</v>
      </c>
      <c r="G10" s="126">
        <v>571</v>
      </c>
      <c r="H10" s="127">
        <f t="shared" si="0"/>
        <v>567.3333333333334</v>
      </c>
    </row>
    <row r="11" spans="1:8" ht="15">
      <c r="A11" s="181">
        <v>9</v>
      </c>
      <c r="B11" s="109" t="s">
        <v>325</v>
      </c>
      <c r="C11" s="107" t="s">
        <v>8</v>
      </c>
      <c r="D11" s="210" t="s">
        <v>382</v>
      </c>
      <c r="E11" s="126">
        <v>556</v>
      </c>
      <c r="F11" s="126">
        <v>568</v>
      </c>
      <c r="G11" s="126">
        <v>576</v>
      </c>
      <c r="H11" s="127">
        <f t="shared" si="0"/>
        <v>566.6666666666666</v>
      </c>
    </row>
    <row r="12" spans="1:8" ht="15">
      <c r="A12" s="181">
        <v>10</v>
      </c>
      <c r="B12" s="109" t="s">
        <v>326</v>
      </c>
      <c r="C12" s="107" t="s">
        <v>8</v>
      </c>
      <c r="D12" s="128">
        <v>36743</v>
      </c>
      <c r="E12" s="126">
        <v>567</v>
      </c>
      <c r="F12" s="126">
        <v>566</v>
      </c>
      <c r="G12" s="126">
        <v>564</v>
      </c>
      <c r="H12" s="127">
        <f t="shared" si="0"/>
        <v>565.6666666666666</v>
      </c>
    </row>
    <row r="13" spans="1:8" ht="15">
      <c r="A13" s="181">
        <v>11</v>
      </c>
      <c r="B13" s="134" t="s">
        <v>327</v>
      </c>
      <c r="C13" s="107" t="s">
        <v>59</v>
      </c>
      <c r="D13" s="132">
        <v>36214</v>
      </c>
      <c r="E13" s="126">
        <v>559</v>
      </c>
      <c r="F13" s="126">
        <v>561</v>
      </c>
      <c r="G13" s="126">
        <v>572</v>
      </c>
      <c r="H13" s="127">
        <f t="shared" si="0"/>
        <v>564</v>
      </c>
    </row>
    <row r="14" spans="1:8" ht="15">
      <c r="A14" s="181">
        <v>12</v>
      </c>
      <c r="B14" s="131" t="s">
        <v>328</v>
      </c>
      <c r="C14" s="107" t="s">
        <v>59</v>
      </c>
      <c r="D14" s="128">
        <v>35777</v>
      </c>
      <c r="E14" s="126">
        <v>568</v>
      </c>
      <c r="F14" s="126">
        <v>559</v>
      </c>
      <c r="G14" s="126">
        <v>564</v>
      </c>
      <c r="H14" s="127">
        <f t="shared" si="0"/>
        <v>563.6666666666666</v>
      </c>
    </row>
    <row r="15" spans="1:8" ht="15">
      <c r="A15" s="181">
        <v>13</v>
      </c>
      <c r="B15" s="109" t="s">
        <v>329</v>
      </c>
      <c r="C15" s="107" t="s">
        <v>10</v>
      </c>
      <c r="D15" s="128">
        <v>38330</v>
      </c>
      <c r="E15" s="126">
        <v>566</v>
      </c>
      <c r="F15" s="126">
        <v>565</v>
      </c>
      <c r="G15" s="126">
        <v>559</v>
      </c>
      <c r="H15" s="127">
        <f t="shared" si="0"/>
        <v>563.3333333333334</v>
      </c>
    </row>
    <row r="16" spans="1:8" ht="15">
      <c r="A16" s="181">
        <v>14</v>
      </c>
      <c r="B16" s="134" t="s">
        <v>330</v>
      </c>
      <c r="C16" s="107" t="s">
        <v>270</v>
      </c>
      <c r="D16" s="128">
        <v>35812</v>
      </c>
      <c r="E16" s="126">
        <v>562</v>
      </c>
      <c r="F16" s="126">
        <v>560</v>
      </c>
      <c r="G16" s="126">
        <v>561</v>
      </c>
      <c r="H16" s="127">
        <f t="shared" si="0"/>
        <v>561</v>
      </c>
    </row>
    <row r="17" spans="1:8" ht="15">
      <c r="A17" s="181">
        <v>15</v>
      </c>
      <c r="B17" s="111" t="s">
        <v>331</v>
      </c>
      <c r="C17" s="107" t="s">
        <v>7</v>
      </c>
      <c r="D17" s="128">
        <v>35445</v>
      </c>
      <c r="E17" s="126">
        <v>554</v>
      </c>
      <c r="F17" s="126">
        <v>558</v>
      </c>
      <c r="G17" s="126">
        <v>568</v>
      </c>
      <c r="H17" s="127">
        <f t="shared" si="0"/>
        <v>560</v>
      </c>
    </row>
  </sheetData>
  <sheetProtection/>
  <mergeCells count="1">
    <mergeCell ref="B1:H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2017-03-29T07:06:09Z</dcterms:modified>
  <cp:category/>
  <cp:version/>
  <cp:contentType/>
  <cp:contentStatus/>
</cp:coreProperties>
</file>