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9881E49-0CD5-49F4-B103-85375522601A}" xr6:coauthVersionLast="47" xr6:coauthVersionMax="47" xr10:uidLastSave="{00000000-0000-0000-0000-000000000000}"/>
  <bookViews>
    <workbookView xWindow="-120" yWindow="-120" windowWidth="20730" windowHeight="11040" activeTab="5" xr2:uid="{7F478306-FEA3-43F0-9942-23CA6CD6643E}"/>
  </bookViews>
  <sheets>
    <sheet name="ARM" sheetId="1" r:id="rId1"/>
    <sheet name="3PM" sheetId="2" r:id="rId2"/>
    <sheet name="APM" sheetId="3" r:id="rId3"/>
    <sheet name="25RFPM" sheetId="4" r:id="rId4"/>
    <sheet name="ARW" sheetId="5" r:id="rId5"/>
    <sheet name="3PW" sheetId="6" r:id="rId6"/>
    <sheet name="APW" sheetId="7" r:id="rId7"/>
    <sheet name="25SPW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8" l="1"/>
  <c r="G8" i="8"/>
  <c r="G7" i="8"/>
  <c r="G9" i="8"/>
  <c r="G10" i="8"/>
  <c r="G11" i="8"/>
  <c r="G12" i="8"/>
  <c r="G5" i="8"/>
  <c r="G6" i="7"/>
  <c r="G7" i="7"/>
  <c r="G9" i="7"/>
  <c r="G8" i="7"/>
  <c r="G10" i="7"/>
  <c r="G11" i="7"/>
  <c r="G12" i="7"/>
  <c r="G5" i="7"/>
  <c r="G6" i="6"/>
  <c r="G7" i="6"/>
  <c r="G8" i="6"/>
  <c r="G9" i="6"/>
  <c r="G10" i="6"/>
  <c r="G11" i="6"/>
  <c r="G12" i="6"/>
  <c r="G5" i="6"/>
  <c r="G6" i="5"/>
  <c r="G8" i="5"/>
  <c r="G7" i="5"/>
  <c r="G9" i="5"/>
  <c r="G11" i="5"/>
  <c r="G12" i="5"/>
  <c r="G10" i="5"/>
  <c r="G5" i="5"/>
  <c r="G7" i="4"/>
  <c r="G8" i="4"/>
  <c r="G6" i="4"/>
  <c r="G9" i="4"/>
  <c r="G10" i="4"/>
  <c r="G11" i="4"/>
  <c r="G12" i="4"/>
  <c r="G5" i="4"/>
  <c r="G6" i="3"/>
  <c r="G7" i="3"/>
  <c r="G8" i="3"/>
  <c r="G9" i="3"/>
  <c r="G12" i="3"/>
  <c r="G10" i="3"/>
  <c r="G11" i="3"/>
  <c r="G5" i="3"/>
  <c r="G6" i="2"/>
  <c r="G8" i="2"/>
  <c r="G7" i="2"/>
  <c r="G9" i="2"/>
  <c r="G10" i="2"/>
  <c r="G11" i="2"/>
  <c r="G12" i="2"/>
  <c r="G5" i="2"/>
  <c r="G6" i="1"/>
  <c r="G7" i="1"/>
  <c r="G8" i="1"/>
  <c r="G11" i="1"/>
  <c r="G10" i="1"/>
  <c r="G9" i="1"/>
  <c r="G12" i="1"/>
  <c r="G5" i="1"/>
</calcChain>
</file>

<file path=xl/sharedStrings.xml><?xml version="1.0" encoding="utf-8"?>
<sst xmlns="http://schemas.openxmlformats.org/spreadsheetml/2006/main" count="348" uniqueCount="173">
  <si>
    <t>10M AIR RIFLE MEN</t>
  </si>
  <si>
    <t xml:space="preserve">SNO </t>
  </si>
  <si>
    <t>NAME</t>
  </si>
  <si>
    <t>SHOOTER ID/D.O.B</t>
  </si>
  <si>
    <t>STATE/UNIT</t>
  </si>
  <si>
    <t>DIVYANSH SINGH PANWAR</t>
  </si>
  <si>
    <t>(SHM1910200201)</t>
  </si>
  <si>
    <t>RAJ</t>
  </si>
  <si>
    <t>RUDRANKKSH BALASAHEB PATIL</t>
  </si>
  <si>
    <t>(SHM1612200301)</t>
  </si>
  <si>
    <t>MAH</t>
  </si>
  <si>
    <t>SRINJOY DATTA</t>
  </si>
  <si>
    <t>(SHM1204200302)</t>
  </si>
  <si>
    <t>W.B.</t>
  </si>
  <si>
    <t>GOKUL RAJ RK</t>
  </si>
  <si>
    <t>(SHM2305199805)</t>
  </si>
  <si>
    <t>ARMY</t>
  </si>
  <si>
    <t>RANAVIR AJITSINH KATKAR</t>
  </si>
  <si>
    <t>(SHM1809200403)</t>
  </si>
  <si>
    <t>SHAHU TUSHAR MANE</t>
  </si>
  <si>
    <t>(SHM2601200201)</t>
  </si>
  <si>
    <t>RAIL</t>
  </si>
  <si>
    <t>HRIDAY HAZARIKA</t>
  </si>
  <si>
    <t>(SHM1210200102)</t>
  </si>
  <si>
    <t>ASS</t>
  </si>
  <si>
    <t>PAARTH MAKHIJA</t>
  </si>
  <si>
    <t>(SHM2607200102)</t>
  </si>
  <si>
    <t>DEL</t>
  </si>
  <si>
    <t>64TH NSCC</t>
  </si>
  <si>
    <t>50M 3P MEN</t>
  </si>
  <si>
    <t>AISHWARY PRATAP SINGH TOMAR</t>
  </si>
  <si>
    <t>(SHM0302200102)</t>
  </si>
  <si>
    <t>M.P.</t>
  </si>
  <si>
    <t>AKHIL SHEORAN</t>
  </si>
  <si>
    <t>(SHM2307199502)</t>
  </si>
  <si>
    <t>SANJEEV RAJPUT</t>
  </si>
  <si>
    <t>(SHM0501198102)</t>
  </si>
  <si>
    <t>HAR</t>
  </si>
  <si>
    <t>KIRAN ANKUSH JADHAV</t>
  </si>
  <si>
    <t>(SHM2009199504)</t>
  </si>
  <si>
    <t>NAVY</t>
  </si>
  <si>
    <t>CHAIN SINGH</t>
  </si>
  <si>
    <t>(SHM0504198901)</t>
  </si>
  <si>
    <t>NIGAM PRASAD PARIDA</t>
  </si>
  <si>
    <t>(SHM0110199001)</t>
  </si>
  <si>
    <t>GOLDI GURJAR</t>
  </si>
  <si>
    <t>(SHM2103199301)</t>
  </si>
  <si>
    <t>NIRAJ KUMAR</t>
  </si>
  <si>
    <t>(SHM2101200003)</t>
  </si>
  <si>
    <t xml:space="preserve">64TH NSCC RIFLE </t>
  </si>
  <si>
    <t>10M AIR PISTOL MEN</t>
  </si>
  <si>
    <t>KEDARLING BALAKRISHNA UCHAGANVE</t>
  </si>
  <si>
    <t>(SHM0111199908)</t>
  </si>
  <si>
    <t>SAURABH CHAUDHARY</t>
  </si>
  <si>
    <t>(SHM1205200201)</t>
  </si>
  <si>
    <t>U.P.</t>
  </si>
  <si>
    <t>GAURAV RANA</t>
  </si>
  <si>
    <t>(SHM1111199901)</t>
  </si>
  <si>
    <t>A.F.</t>
  </si>
  <si>
    <t>PRADHYUMN SINGH</t>
  </si>
  <si>
    <t>(SHM1712200304)</t>
  </si>
  <si>
    <t>SHIVA NARWAL</t>
  </si>
  <si>
    <t>(SHM1802200601)</t>
  </si>
  <si>
    <t>SHUBHAM PRADEEP DALAL</t>
  </si>
  <si>
    <t>(SHM0309199901)</t>
  </si>
  <si>
    <t>SARABJOT SINGH</t>
  </si>
  <si>
    <t>(SHM3009200101)</t>
  </si>
  <si>
    <t>HARSH GUPTA</t>
  </si>
  <si>
    <t>(SHM2207200102)</t>
  </si>
  <si>
    <t>64TH NSCC PISTOL</t>
  </si>
  <si>
    <t>25M RAPID FIRE PISTOL MEN</t>
  </si>
  <si>
    <t>ANISH</t>
  </si>
  <si>
    <t>(SHM2609200202)</t>
  </si>
  <si>
    <t>GURPREET SINGH</t>
  </si>
  <si>
    <t>(SHM1912198701)</t>
  </si>
  <si>
    <t>VIJAYVEER SIDHU</t>
  </si>
  <si>
    <t>(SHM2106200202)</t>
  </si>
  <si>
    <t>PUN</t>
  </si>
  <si>
    <t>BHAVESH SHEKHAWAT</t>
  </si>
  <si>
    <t>(SHM2907199601)</t>
  </si>
  <si>
    <t>ANHAD JAWANDA</t>
  </si>
  <si>
    <t>(SHM2610199801)</t>
  </si>
  <si>
    <t>VIJAY KUMAR SM</t>
  </si>
  <si>
    <t>(SHM1908198501)</t>
  </si>
  <si>
    <t>H.P.</t>
  </si>
  <si>
    <t>UDHAYVEER SIDHU</t>
  </si>
  <si>
    <t>(SHM2106200201)</t>
  </si>
  <si>
    <t>ADARSH SINGH</t>
  </si>
  <si>
    <t>(SHM2711200102)</t>
  </si>
  <si>
    <t xml:space="preserve">64TH NSCC PISTOL </t>
  </si>
  <si>
    <t>10M AIR RIFLE WOMEN</t>
  </si>
  <si>
    <t>SHREYA AGRAWAL</t>
  </si>
  <si>
    <t>(SHF2309200001)</t>
  </si>
  <si>
    <t>AAYUSHI GUPTA</t>
  </si>
  <si>
    <t>(SHF1808199401)</t>
  </si>
  <si>
    <t>SUHANI UMESH RANE</t>
  </si>
  <si>
    <t>(SHF0401200601)</t>
  </si>
  <si>
    <t>RAJSHREE ANILKUMAR SANCHETI</t>
  </si>
  <si>
    <t>(SHF3005199501)</t>
  </si>
  <si>
    <t>RAMITA</t>
  </si>
  <si>
    <t>(SHF1601200401)</t>
  </si>
  <si>
    <t>PAHUNI PAWAR</t>
  </si>
  <si>
    <t>(SHF1711200302)</t>
  </si>
  <si>
    <t>KAR</t>
  </si>
  <si>
    <t>R NARMADA NITHIN</t>
  </si>
  <si>
    <t>(SHF1502200102)</t>
  </si>
  <si>
    <t>T.N.</t>
  </si>
  <si>
    <t>ZEENA KHITTA</t>
  </si>
  <si>
    <t>(SHF2005200102)</t>
  </si>
  <si>
    <t xml:space="preserve">50M RIFLE 3P WOMEN </t>
  </si>
  <si>
    <t>SIFT KAUR SAMRA</t>
  </si>
  <si>
    <t>(SHF0909200101)</t>
  </si>
  <si>
    <t>SHRIYANKA SADANGI</t>
  </si>
  <si>
    <t>(SHF1001199503)</t>
  </si>
  <si>
    <t>ORI</t>
  </si>
  <si>
    <t>APURVI CHANDELA</t>
  </si>
  <si>
    <t>(SHF0401199301)</t>
  </si>
  <si>
    <t>ONGC</t>
  </si>
  <si>
    <t>ASHI CHOUKSEY</t>
  </si>
  <si>
    <t>(SHF0703200201)</t>
  </si>
  <si>
    <t>AYUSHI PODDER</t>
  </si>
  <si>
    <t>(SHF2310200001)</t>
  </si>
  <si>
    <t>MANSI SUDHIR SINGH KATHAIT</t>
  </si>
  <si>
    <t>(SHF2307200101)</t>
  </si>
  <si>
    <t>BHAKTI BHASKAR KHAMKAR</t>
  </si>
  <si>
    <t>(SHF1405200001)</t>
  </si>
  <si>
    <t>SHRISHTI MISHRA</t>
  </si>
  <si>
    <t>(SHF1209199902)</t>
  </si>
  <si>
    <t>10M AIR PISTOL WOMEN</t>
  </si>
  <si>
    <t>ESHA SINGH</t>
  </si>
  <si>
    <t>(SHF0101200501)</t>
  </si>
  <si>
    <t>TRA</t>
  </si>
  <si>
    <t>SHRI NIVETHA P.</t>
  </si>
  <si>
    <t>(SHF0411199501)</t>
  </si>
  <si>
    <t>RUCHITA RAJENDRA VINERKAR</t>
  </si>
  <si>
    <t>(SHF2712199201)</t>
  </si>
  <si>
    <t>SHWETA SINGH</t>
  </si>
  <si>
    <t>(SHF0307198601)</t>
  </si>
  <si>
    <t>MANU BHAKER</t>
  </si>
  <si>
    <t>(SHF1802200201)</t>
  </si>
  <si>
    <t>DEVANSHI DHAMA</t>
  </si>
  <si>
    <t>(SHF2904200301)</t>
  </si>
  <si>
    <t>AADHYA TAYAL</t>
  </si>
  <si>
    <t>(SHF0409200202)</t>
  </si>
  <si>
    <t>PALAK</t>
  </si>
  <si>
    <t>(SHF0911200501)</t>
  </si>
  <si>
    <t>25M SPORTS PISTOL WOMEN</t>
  </si>
  <si>
    <t>RHYTHM SANGWAN</t>
  </si>
  <si>
    <t>(SHF2911200301)</t>
  </si>
  <si>
    <t>RAHI SARNOBAT</t>
  </si>
  <si>
    <t>(SHF3010199001)</t>
  </si>
  <si>
    <t>NAAMYA KAPOOR</t>
  </si>
  <si>
    <t>(SHF2507200701)</t>
  </si>
  <si>
    <t>DIVYA T.S.</t>
  </si>
  <si>
    <t>(SHF1408199501)</t>
  </si>
  <si>
    <t>ABHIDNYA ASHOK PATIL</t>
  </si>
  <si>
    <t>(SHF0204199902)</t>
  </si>
  <si>
    <t>FINAL PT.</t>
  </si>
  <si>
    <t>TOTAL PT.</t>
  </si>
  <si>
    <t>REMARKS</t>
  </si>
  <si>
    <t>MTS-627</t>
  </si>
  <si>
    <t>MTS-1168</t>
  </si>
  <si>
    <t>MTS-579</t>
  </si>
  <si>
    <t>MTS-578</t>
  </si>
  <si>
    <t>MTS-575</t>
  </si>
  <si>
    <t>YES</t>
  </si>
  <si>
    <t xml:space="preserve">YES </t>
  </si>
  <si>
    <t>NO</t>
  </si>
  <si>
    <t>GOLD MEDAL IN FINAL</t>
  </si>
  <si>
    <t>5TH POSITION IN FINAL</t>
  </si>
  <si>
    <t>583-22X/5TH</t>
  </si>
  <si>
    <t>583-17X/8TH</t>
  </si>
  <si>
    <t>RANKING CHART AS ON 25TH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</si>
</sst>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584B7-77F5-46B6-B2DB-96DAE9C4DFAC}">
  <dimension ref="A2:I12"/>
  <sheetViews>
    <sheetView workbookViewId="0">
      <selection activeCell="A2" sqref="A2:I2"/>
    </sheetView>
  </sheetViews>
  <sheetFormatPr defaultColWidth="8.85546875" defaultRowHeight="15" x14ac:dyDescent="0.25"/>
  <cols>
    <col min="2" max="2" width="36" customWidth="1"/>
    <col min="3" max="3" width="27.28515625" bestFit="1" customWidth="1"/>
    <col min="4" max="4" width="18" bestFit="1" customWidth="1"/>
    <col min="5" max="5" width="16.28515625" bestFit="1" customWidth="1"/>
    <col min="6" max="6" width="14.28515625" customWidth="1"/>
    <col min="7" max="7" width="15.85546875" bestFit="1" customWidth="1"/>
    <col min="8" max="8" width="12.28515625" bestFit="1" customWidth="1"/>
    <col min="9" max="9" width="15.28515625" bestFit="1" customWidth="1"/>
  </cols>
  <sheetData>
    <row r="2" spans="1:9" ht="18.75" customHeight="1" x14ac:dyDescent="0.3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9" ht="18.75" customHeight="1" x14ac:dyDescent="0.3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 x14ac:dyDescent="0.25">
      <c r="A4" s="20" t="s">
        <v>1</v>
      </c>
      <c r="B4" s="16" t="s">
        <v>2</v>
      </c>
      <c r="C4" s="16" t="s">
        <v>3</v>
      </c>
      <c r="D4" s="16" t="s">
        <v>4</v>
      </c>
      <c r="E4" s="16" t="s">
        <v>28</v>
      </c>
      <c r="F4" s="16" t="s">
        <v>157</v>
      </c>
      <c r="G4" s="16" t="s">
        <v>158</v>
      </c>
      <c r="H4" s="16" t="s">
        <v>160</v>
      </c>
      <c r="I4" s="16" t="s">
        <v>159</v>
      </c>
    </row>
    <row r="5" spans="1:9" ht="20.100000000000001" customHeight="1" x14ac:dyDescent="0.25">
      <c r="A5" s="22">
        <v>1</v>
      </c>
      <c r="B5" s="28" t="s">
        <v>5</v>
      </c>
      <c r="C5" s="28" t="s">
        <v>6</v>
      </c>
      <c r="D5" s="28" t="s">
        <v>7</v>
      </c>
      <c r="E5" s="29">
        <v>630.29999999999995</v>
      </c>
      <c r="F5" s="30">
        <v>1</v>
      </c>
      <c r="G5" s="30">
        <f t="shared" ref="G5:G12" si="0">(E5+F5)</f>
        <v>631.29999999999995</v>
      </c>
      <c r="H5" s="26" t="s">
        <v>165</v>
      </c>
      <c r="I5" s="39"/>
    </row>
    <row r="6" spans="1:9" ht="20.100000000000001" customHeight="1" x14ac:dyDescent="0.25">
      <c r="A6" s="22">
        <v>2</v>
      </c>
      <c r="B6" s="28" t="s">
        <v>8</v>
      </c>
      <c r="C6" s="28" t="s">
        <v>9</v>
      </c>
      <c r="D6" s="28" t="s">
        <v>10</v>
      </c>
      <c r="E6" s="29">
        <v>630.1</v>
      </c>
      <c r="F6" s="30">
        <v>0.75</v>
      </c>
      <c r="G6" s="30">
        <f t="shared" si="0"/>
        <v>630.85</v>
      </c>
      <c r="H6" s="26" t="s">
        <v>165</v>
      </c>
      <c r="I6" s="39"/>
    </row>
    <row r="7" spans="1:9" ht="20.100000000000001" customHeight="1" x14ac:dyDescent="0.25">
      <c r="A7" s="22">
        <v>3</v>
      </c>
      <c r="B7" s="28" t="s">
        <v>11</v>
      </c>
      <c r="C7" s="28" t="s">
        <v>12</v>
      </c>
      <c r="D7" s="28" t="s">
        <v>13</v>
      </c>
      <c r="E7" s="29">
        <v>629.5</v>
      </c>
      <c r="F7" s="30"/>
      <c r="G7" s="30">
        <f t="shared" si="0"/>
        <v>629.5</v>
      </c>
      <c r="H7" s="26" t="s">
        <v>165</v>
      </c>
      <c r="I7" s="39"/>
    </row>
    <row r="8" spans="1:9" ht="20.100000000000001" customHeight="1" x14ac:dyDescent="0.25">
      <c r="A8" s="22">
        <v>4</v>
      </c>
      <c r="B8" s="11" t="s">
        <v>14</v>
      </c>
      <c r="C8" s="11" t="s">
        <v>15</v>
      </c>
      <c r="D8" s="11" t="s">
        <v>16</v>
      </c>
      <c r="E8" s="21">
        <v>629.20000000000005</v>
      </c>
      <c r="F8" s="26"/>
      <c r="G8" s="26">
        <f t="shared" si="0"/>
        <v>629.20000000000005</v>
      </c>
      <c r="H8" s="26" t="s">
        <v>165</v>
      </c>
      <c r="I8" s="39"/>
    </row>
    <row r="9" spans="1:9" ht="20.100000000000001" customHeight="1" x14ac:dyDescent="0.25">
      <c r="A9" s="22">
        <v>5</v>
      </c>
      <c r="B9" s="11" t="s">
        <v>22</v>
      </c>
      <c r="C9" s="11" t="s">
        <v>23</v>
      </c>
      <c r="D9" s="11" t="s">
        <v>24</v>
      </c>
      <c r="E9" s="21">
        <v>628.6</v>
      </c>
      <c r="F9" s="26">
        <v>0.5</v>
      </c>
      <c r="G9" s="26">
        <f t="shared" si="0"/>
        <v>629.1</v>
      </c>
      <c r="H9" s="26" t="s">
        <v>165</v>
      </c>
      <c r="I9" s="39"/>
    </row>
    <row r="10" spans="1:9" ht="20.100000000000001" customHeight="1" x14ac:dyDescent="0.25">
      <c r="A10" s="22">
        <v>6</v>
      </c>
      <c r="B10" s="11" t="s">
        <v>19</v>
      </c>
      <c r="C10" s="11" t="s">
        <v>20</v>
      </c>
      <c r="D10" s="11" t="s">
        <v>21</v>
      </c>
      <c r="E10" s="21">
        <v>628.6</v>
      </c>
      <c r="F10" s="26">
        <v>0.25</v>
      </c>
      <c r="G10" s="26">
        <f t="shared" si="0"/>
        <v>628.85</v>
      </c>
      <c r="H10" s="26" t="s">
        <v>165</v>
      </c>
      <c r="I10" s="39"/>
    </row>
    <row r="11" spans="1:9" ht="20.100000000000001" customHeight="1" x14ac:dyDescent="0.25">
      <c r="A11" s="22">
        <v>7</v>
      </c>
      <c r="B11" s="11" t="s">
        <v>17</v>
      </c>
      <c r="C11" s="11" t="s">
        <v>18</v>
      </c>
      <c r="D11" s="11" t="s">
        <v>10</v>
      </c>
      <c r="E11" s="21">
        <v>628.79999999999995</v>
      </c>
      <c r="F11" s="26"/>
      <c r="G11" s="26">
        <f t="shared" si="0"/>
        <v>628.79999999999995</v>
      </c>
      <c r="H11" s="26" t="s">
        <v>165</v>
      </c>
      <c r="I11" s="39"/>
    </row>
    <row r="12" spans="1:9" ht="20.100000000000001" customHeight="1" x14ac:dyDescent="0.25">
      <c r="A12" s="22">
        <v>8</v>
      </c>
      <c r="B12" s="11" t="s">
        <v>25</v>
      </c>
      <c r="C12" s="11" t="s">
        <v>26</v>
      </c>
      <c r="D12" s="11" t="s">
        <v>27</v>
      </c>
      <c r="E12" s="21">
        <v>627.79999999999995</v>
      </c>
      <c r="F12" s="26"/>
      <c r="G12" s="26">
        <f t="shared" si="0"/>
        <v>627.79999999999995</v>
      </c>
      <c r="H12" s="26" t="s">
        <v>165</v>
      </c>
      <c r="I12" s="39"/>
    </row>
  </sheetData>
  <sortState xmlns:xlrd2="http://schemas.microsoft.com/office/spreadsheetml/2017/richdata2" ref="B5:G12">
    <sortCondition descending="1" ref="G5:G12"/>
  </sortState>
  <mergeCells count="2"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76D84-5C5D-40E5-8296-33685FAB6C64}">
  <dimension ref="A2:I12"/>
  <sheetViews>
    <sheetView workbookViewId="0">
      <selection activeCell="A2" sqref="A2:I2"/>
    </sheetView>
  </sheetViews>
  <sheetFormatPr defaultColWidth="8.85546875" defaultRowHeight="15" x14ac:dyDescent="0.25"/>
  <cols>
    <col min="2" max="2" width="37.7109375" bestFit="1" customWidth="1"/>
    <col min="3" max="3" width="27.28515625" bestFit="1" customWidth="1"/>
    <col min="4" max="4" width="18" bestFit="1" customWidth="1"/>
    <col min="5" max="5" width="25.85546875" bestFit="1" customWidth="1"/>
    <col min="6" max="6" width="14.7109375" bestFit="1" customWidth="1"/>
    <col min="7" max="7" width="15.85546875" bestFit="1" customWidth="1"/>
    <col min="8" max="8" width="14" bestFit="1" customWidth="1"/>
    <col min="9" max="9" width="20.7109375" bestFit="1" customWidth="1"/>
  </cols>
  <sheetData>
    <row r="2" spans="1:9" ht="18.75" x14ac:dyDescent="0.3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9" ht="18.75" x14ac:dyDescent="0.3">
      <c r="A3" s="40" t="s">
        <v>29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49</v>
      </c>
      <c r="F4" s="16" t="s">
        <v>157</v>
      </c>
      <c r="G4" s="16" t="s">
        <v>158</v>
      </c>
      <c r="H4" s="16" t="s">
        <v>161</v>
      </c>
      <c r="I4" s="16" t="s">
        <v>159</v>
      </c>
    </row>
    <row r="5" spans="1:9" ht="20.100000000000001" customHeight="1" x14ac:dyDescent="0.25">
      <c r="A5" s="3">
        <v>1</v>
      </c>
      <c r="B5" s="31" t="s">
        <v>30</v>
      </c>
      <c r="C5" s="31" t="s">
        <v>31</v>
      </c>
      <c r="D5" s="31" t="s">
        <v>32</v>
      </c>
      <c r="E5" s="32">
        <v>1183</v>
      </c>
      <c r="F5" s="30">
        <v>0.5</v>
      </c>
      <c r="G5" s="33">
        <f t="shared" ref="G5:G12" si="0">E5+F5</f>
        <v>1183.5</v>
      </c>
      <c r="H5" s="26" t="s">
        <v>166</v>
      </c>
      <c r="I5" s="26"/>
    </row>
    <row r="6" spans="1:9" ht="20.100000000000001" customHeight="1" x14ac:dyDescent="0.25">
      <c r="A6" s="3">
        <v>2</v>
      </c>
      <c r="B6" s="31" t="s">
        <v>33</v>
      </c>
      <c r="C6" s="31" t="s">
        <v>34</v>
      </c>
      <c r="D6" s="31" t="s">
        <v>21</v>
      </c>
      <c r="E6" s="32">
        <v>1174</v>
      </c>
      <c r="F6" s="30"/>
      <c r="G6" s="33">
        <f>E6+F6</f>
        <v>1174</v>
      </c>
      <c r="H6" s="26" t="s">
        <v>166</v>
      </c>
      <c r="I6" s="26"/>
    </row>
    <row r="7" spans="1:9" ht="20.100000000000001" customHeight="1" x14ac:dyDescent="0.25">
      <c r="A7" s="3">
        <v>3</v>
      </c>
      <c r="B7" s="31" t="s">
        <v>38</v>
      </c>
      <c r="C7" s="31" t="s">
        <v>39</v>
      </c>
      <c r="D7" s="31" t="s">
        <v>40</v>
      </c>
      <c r="E7" s="32">
        <v>1172</v>
      </c>
      <c r="F7" s="30">
        <v>1</v>
      </c>
      <c r="G7" s="34">
        <f>E7+F7</f>
        <v>1173</v>
      </c>
      <c r="H7" s="26" t="s">
        <v>166</v>
      </c>
      <c r="I7" s="26" t="s">
        <v>168</v>
      </c>
    </row>
    <row r="8" spans="1:9" ht="20.100000000000001" customHeight="1" x14ac:dyDescent="0.25">
      <c r="A8" s="3">
        <v>4</v>
      </c>
      <c r="B8" s="31" t="s">
        <v>35</v>
      </c>
      <c r="C8" s="31" t="s">
        <v>36</v>
      </c>
      <c r="D8" s="31" t="s">
        <v>37</v>
      </c>
      <c r="E8" s="32">
        <v>1173</v>
      </c>
      <c r="F8" s="30"/>
      <c r="G8" s="34">
        <f>E8+F8</f>
        <v>1173</v>
      </c>
      <c r="H8" s="26" t="s">
        <v>166</v>
      </c>
      <c r="I8" s="26" t="s">
        <v>169</v>
      </c>
    </row>
    <row r="9" spans="1:9" ht="20.100000000000001" customHeight="1" x14ac:dyDescent="0.25">
      <c r="A9" s="3">
        <v>5</v>
      </c>
      <c r="B9" s="1" t="s">
        <v>41</v>
      </c>
      <c r="C9" s="1" t="s">
        <v>42</v>
      </c>
      <c r="D9" s="1" t="s">
        <v>16</v>
      </c>
      <c r="E9" s="4">
        <v>1170</v>
      </c>
      <c r="F9" s="26">
        <v>0.25</v>
      </c>
      <c r="G9" s="27">
        <f t="shared" si="0"/>
        <v>1170.25</v>
      </c>
      <c r="H9" s="26" t="s">
        <v>166</v>
      </c>
      <c r="I9" s="26"/>
    </row>
    <row r="10" spans="1:9" ht="20.100000000000001" customHeight="1" x14ac:dyDescent="0.25">
      <c r="A10" s="3">
        <v>6</v>
      </c>
      <c r="B10" s="1" t="s">
        <v>43</v>
      </c>
      <c r="C10" s="1" t="s">
        <v>44</v>
      </c>
      <c r="D10" s="1" t="s">
        <v>40</v>
      </c>
      <c r="E10" s="4">
        <v>1168</v>
      </c>
      <c r="F10" s="26"/>
      <c r="G10" s="27">
        <f t="shared" si="0"/>
        <v>1168</v>
      </c>
      <c r="H10" s="26" t="s">
        <v>166</v>
      </c>
      <c r="I10" s="26"/>
    </row>
    <row r="11" spans="1:9" ht="20.100000000000001" customHeight="1" x14ac:dyDescent="0.25">
      <c r="A11" s="3">
        <v>7</v>
      </c>
      <c r="B11" s="1" t="s">
        <v>45</v>
      </c>
      <c r="C11" s="1" t="s">
        <v>46</v>
      </c>
      <c r="D11" s="1" t="s">
        <v>32</v>
      </c>
      <c r="E11" s="4">
        <v>1167</v>
      </c>
      <c r="F11" s="26"/>
      <c r="G11" s="27">
        <f t="shared" si="0"/>
        <v>1167</v>
      </c>
      <c r="H11" s="26" t="s">
        <v>167</v>
      </c>
      <c r="I11" s="26"/>
    </row>
    <row r="12" spans="1:9" ht="20.100000000000001" customHeight="1" x14ac:dyDescent="0.25">
      <c r="A12" s="3">
        <v>8</v>
      </c>
      <c r="B12" s="1" t="s">
        <v>47</v>
      </c>
      <c r="C12" s="1" t="s">
        <v>48</v>
      </c>
      <c r="D12" s="1" t="s">
        <v>40</v>
      </c>
      <c r="E12" s="4">
        <v>1166</v>
      </c>
      <c r="F12" s="26">
        <v>0.75</v>
      </c>
      <c r="G12" s="27">
        <f t="shared" si="0"/>
        <v>1166.75</v>
      </c>
      <c r="H12" s="26" t="s">
        <v>167</v>
      </c>
      <c r="I12" s="26"/>
    </row>
  </sheetData>
  <sortState xmlns:xlrd2="http://schemas.microsoft.com/office/spreadsheetml/2017/richdata2" ref="B6:G8">
    <sortCondition ref="B6:B8"/>
  </sortState>
  <mergeCells count="2"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C561C-8BEA-4512-B397-1548C3F473A5}">
  <dimension ref="A2:I12"/>
  <sheetViews>
    <sheetView workbookViewId="0">
      <selection activeCell="A2" sqref="A2:I2"/>
    </sheetView>
  </sheetViews>
  <sheetFormatPr defaultColWidth="8.85546875" defaultRowHeight="15" x14ac:dyDescent="0.25"/>
  <cols>
    <col min="2" max="2" width="44.7109375" bestFit="1" customWidth="1"/>
    <col min="3" max="3" width="27.28515625" bestFit="1" customWidth="1"/>
    <col min="4" max="4" width="18" bestFit="1" customWidth="1"/>
    <col min="5" max="5" width="22.140625" bestFit="1" customWidth="1"/>
    <col min="6" max="6" width="14.7109375" bestFit="1" customWidth="1"/>
    <col min="7" max="7" width="15.85546875" bestFit="1" customWidth="1"/>
    <col min="8" max="8" width="12.28515625" bestFit="1" customWidth="1"/>
    <col min="9" max="9" width="15.28515625" bestFit="1" customWidth="1"/>
  </cols>
  <sheetData>
    <row r="2" spans="1:9" ht="18.75" x14ac:dyDescent="0.3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9" ht="18.75" x14ac:dyDescent="0.3">
      <c r="A3" s="40" t="s">
        <v>50</v>
      </c>
      <c r="B3" s="40"/>
      <c r="C3" s="40"/>
      <c r="D3" s="40"/>
      <c r="E3" s="40"/>
      <c r="F3" s="40"/>
      <c r="G3" s="40"/>
      <c r="H3" s="40"/>
      <c r="I3" s="40"/>
    </row>
    <row r="4" spans="1:9" ht="19.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7" t="s">
        <v>69</v>
      </c>
      <c r="F4" s="16" t="s">
        <v>157</v>
      </c>
      <c r="G4" s="16" t="s">
        <v>158</v>
      </c>
      <c r="H4" s="16" t="s">
        <v>162</v>
      </c>
      <c r="I4" s="16" t="s">
        <v>159</v>
      </c>
    </row>
    <row r="5" spans="1:9" ht="20.100000000000001" customHeight="1" x14ac:dyDescent="0.25">
      <c r="A5" s="6">
        <v>1</v>
      </c>
      <c r="B5" s="31" t="s">
        <v>51</v>
      </c>
      <c r="C5" s="31" t="s">
        <v>52</v>
      </c>
      <c r="D5" s="31" t="s">
        <v>16</v>
      </c>
      <c r="E5" s="35">
        <v>585</v>
      </c>
      <c r="F5" s="30"/>
      <c r="G5" s="30">
        <f t="shared" ref="G5:G12" si="0">(E5+F5)</f>
        <v>585</v>
      </c>
      <c r="H5" s="26" t="s">
        <v>165</v>
      </c>
      <c r="I5" s="39"/>
    </row>
    <row r="6" spans="1:9" ht="20.100000000000001" customHeight="1" x14ac:dyDescent="0.25">
      <c r="A6" s="6">
        <v>2</v>
      </c>
      <c r="B6" s="31" t="s">
        <v>53</v>
      </c>
      <c r="C6" s="31" t="s">
        <v>54</v>
      </c>
      <c r="D6" s="31" t="s">
        <v>55</v>
      </c>
      <c r="E6" s="35">
        <v>584</v>
      </c>
      <c r="F6" s="30">
        <v>0.25</v>
      </c>
      <c r="G6" s="30">
        <f t="shared" si="0"/>
        <v>584.25</v>
      </c>
      <c r="H6" s="26" t="s">
        <v>165</v>
      </c>
      <c r="I6" s="39"/>
    </row>
    <row r="7" spans="1:9" ht="20.100000000000001" customHeight="1" x14ac:dyDescent="0.25">
      <c r="A7" s="6">
        <v>3</v>
      </c>
      <c r="B7" s="31" t="s">
        <v>56</v>
      </c>
      <c r="C7" s="31" t="s">
        <v>57</v>
      </c>
      <c r="D7" s="31" t="s">
        <v>58</v>
      </c>
      <c r="E7" s="35">
        <v>583</v>
      </c>
      <c r="F7" s="30"/>
      <c r="G7" s="36">
        <f t="shared" si="0"/>
        <v>583</v>
      </c>
      <c r="H7" s="26" t="s">
        <v>165</v>
      </c>
      <c r="I7" s="26" t="s">
        <v>170</v>
      </c>
    </row>
    <row r="8" spans="1:9" ht="20.100000000000001" customHeight="1" x14ac:dyDescent="0.25">
      <c r="A8" s="6">
        <v>4</v>
      </c>
      <c r="B8" s="31" t="s">
        <v>59</v>
      </c>
      <c r="C8" s="31" t="s">
        <v>60</v>
      </c>
      <c r="D8" s="31" t="s">
        <v>7</v>
      </c>
      <c r="E8" s="35">
        <v>583</v>
      </c>
      <c r="F8" s="30"/>
      <c r="G8" s="36">
        <f t="shared" si="0"/>
        <v>583</v>
      </c>
      <c r="H8" s="26" t="s">
        <v>165</v>
      </c>
      <c r="I8" s="26" t="s">
        <v>171</v>
      </c>
    </row>
    <row r="9" spans="1:9" ht="20.100000000000001" customHeight="1" x14ac:dyDescent="0.25">
      <c r="A9" s="6">
        <v>5</v>
      </c>
      <c r="B9" s="5" t="s">
        <v>61</v>
      </c>
      <c r="C9" s="5" t="s">
        <v>62</v>
      </c>
      <c r="D9" s="5" t="s">
        <v>37</v>
      </c>
      <c r="E9" s="9">
        <v>582</v>
      </c>
      <c r="F9" s="26">
        <v>0.75</v>
      </c>
      <c r="G9" s="26">
        <f t="shared" si="0"/>
        <v>582.75</v>
      </c>
      <c r="H9" s="26" t="s">
        <v>165</v>
      </c>
      <c r="I9" s="39"/>
    </row>
    <row r="10" spans="1:9" ht="20.100000000000001" customHeight="1" x14ac:dyDescent="0.25">
      <c r="A10" s="6">
        <v>6</v>
      </c>
      <c r="B10" s="5" t="s">
        <v>65</v>
      </c>
      <c r="C10" s="5" t="s">
        <v>66</v>
      </c>
      <c r="D10" s="5" t="s">
        <v>37</v>
      </c>
      <c r="E10" s="9">
        <v>581</v>
      </c>
      <c r="F10" s="26">
        <v>1</v>
      </c>
      <c r="G10" s="26">
        <f t="shared" si="0"/>
        <v>582</v>
      </c>
      <c r="H10" s="26" t="s">
        <v>165</v>
      </c>
      <c r="I10" s="39"/>
    </row>
    <row r="11" spans="1:9" ht="20.100000000000001" customHeight="1" x14ac:dyDescent="0.25">
      <c r="A11" s="6">
        <v>7</v>
      </c>
      <c r="B11" s="5" t="s">
        <v>67</v>
      </c>
      <c r="C11" s="5" t="s">
        <v>68</v>
      </c>
      <c r="D11" s="5" t="s">
        <v>27</v>
      </c>
      <c r="E11" s="9">
        <v>581</v>
      </c>
      <c r="F11" s="26">
        <v>0.5</v>
      </c>
      <c r="G11" s="26">
        <f t="shared" si="0"/>
        <v>581.5</v>
      </c>
      <c r="H11" s="26" t="s">
        <v>165</v>
      </c>
      <c r="I11" s="39"/>
    </row>
    <row r="12" spans="1:9" ht="20.100000000000001" customHeight="1" x14ac:dyDescent="0.25">
      <c r="A12" s="6">
        <v>8</v>
      </c>
      <c r="B12" s="5" t="s">
        <v>63</v>
      </c>
      <c r="C12" s="5" t="s">
        <v>64</v>
      </c>
      <c r="D12" s="5" t="s">
        <v>27</v>
      </c>
      <c r="E12" s="9">
        <v>581</v>
      </c>
      <c r="F12" s="26"/>
      <c r="G12" s="26">
        <f t="shared" si="0"/>
        <v>581</v>
      </c>
      <c r="H12" s="26" t="s">
        <v>165</v>
      </c>
      <c r="I12" s="39"/>
    </row>
  </sheetData>
  <sortState xmlns:xlrd2="http://schemas.microsoft.com/office/spreadsheetml/2017/richdata2" ref="B5:G12">
    <sortCondition descending="1" ref="G5:G12"/>
  </sortState>
  <mergeCells count="2"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CF58-CE39-4445-8F30-685BB3D809FE}">
  <dimension ref="A2:I12"/>
  <sheetViews>
    <sheetView workbookViewId="0">
      <selection activeCell="A2" sqref="A2:I2"/>
    </sheetView>
  </sheetViews>
  <sheetFormatPr defaultColWidth="8.85546875" defaultRowHeight="15" x14ac:dyDescent="0.25"/>
  <cols>
    <col min="2" max="2" width="25.85546875" bestFit="1" customWidth="1"/>
    <col min="3" max="3" width="27.28515625" bestFit="1" customWidth="1"/>
    <col min="4" max="4" width="18" bestFit="1" customWidth="1"/>
    <col min="5" max="5" width="22.140625" bestFit="1" customWidth="1"/>
    <col min="6" max="6" width="14.7109375" bestFit="1" customWidth="1"/>
    <col min="7" max="7" width="15.85546875" bestFit="1" customWidth="1"/>
    <col min="8" max="8" width="12.28515625" bestFit="1" customWidth="1"/>
    <col min="9" max="9" width="15.28515625" bestFit="1" customWidth="1"/>
  </cols>
  <sheetData>
    <row r="2" spans="1:9" ht="18.75" x14ac:dyDescent="0.3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9" ht="18.75" x14ac:dyDescent="0.3">
      <c r="A3" s="40" t="s">
        <v>70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 x14ac:dyDescent="0.25">
      <c r="A4" s="17" t="s">
        <v>1</v>
      </c>
      <c r="B4" s="18" t="s">
        <v>2</v>
      </c>
      <c r="C4" s="16" t="s">
        <v>3</v>
      </c>
      <c r="D4" s="18" t="s">
        <v>4</v>
      </c>
      <c r="E4" s="15" t="s">
        <v>89</v>
      </c>
      <c r="F4" s="16" t="s">
        <v>157</v>
      </c>
      <c r="G4" s="16" t="s">
        <v>158</v>
      </c>
      <c r="H4" s="16" t="s">
        <v>163</v>
      </c>
      <c r="I4" s="16" t="s">
        <v>159</v>
      </c>
    </row>
    <row r="5" spans="1:9" ht="20.100000000000001" customHeight="1" x14ac:dyDescent="0.25">
      <c r="A5" s="13">
        <v>1</v>
      </c>
      <c r="B5" s="31" t="s">
        <v>71</v>
      </c>
      <c r="C5" s="31" t="s">
        <v>72</v>
      </c>
      <c r="D5" s="31" t="s">
        <v>37</v>
      </c>
      <c r="E5" s="35">
        <v>581</v>
      </c>
      <c r="F5" s="30">
        <v>0.5</v>
      </c>
      <c r="G5" s="30">
        <f t="shared" ref="G5:G12" si="0">E5+F5</f>
        <v>581.5</v>
      </c>
      <c r="H5" s="26" t="s">
        <v>165</v>
      </c>
      <c r="I5" s="39"/>
    </row>
    <row r="6" spans="1:9" ht="20.100000000000001" customHeight="1" x14ac:dyDescent="0.25">
      <c r="A6" s="13">
        <v>2</v>
      </c>
      <c r="B6" s="31" t="s">
        <v>78</v>
      </c>
      <c r="C6" s="31" t="s">
        <v>79</v>
      </c>
      <c r="D6" s="31" t="s">
        <v>7</v>
      </c>
      <c r="E6" s="35">
        <v>579</v>
      </c>
      <c r="F6" s="30">
        <v>1</v>
      </c>
      <c r="G6" s="30">
        <f t="shared" si="0"/>
        <v>580</v>
      </c>
      <c r="H6" s="26" t="s">
        <v>165</v>
      </c>
      <c r="I6" s="39"/>
    </row>
    <row r="7" spans="1:9" ht="20.100000000000001" customHeight="1" x14ac:dyDescent="0.25">
      <c r="A7" s="13">
        <v>3</v>
      </c>
      <c r="B7" s="31" t="s">
        <v>73</v>
      </c>
      <c r="C7" s="31" t="s">
        <v>74</v>
      </c>
      <c r="D7" s="31" t="s">
        <v>16</v>
      </c>
      <c r="E7" s="35">
        <v>579</v>
      </c>
      <c r="F7" s="30">
        <v>0.75</v>
      </c>
      <c r="G7" s="30">
        <f t="shared" si="0"/>
        <v>579.75</v>
      </c>
      <c r="H7" s="26" t="s">
        <v>165</v>
      </c>
      <c r="I7" s="39"/>
    </row>
    <row r="8" spans="1:9" ht="20.100000000000001" customHeight="1" x14ac:dyDescent="0.25">
      <c r="A8" s="13">
        <v>4</v>
      </c>
      <c r="B8" s="10" t="s">
        <v>75</v>
      </c>
      <c r="C8" s="10" t="s">
        <v>76</v>
      </c>
      <c r="D8" s="10" t="s">
        <v>77</v>
      </c>
      <c r="E8" s="19">
        <v>579</v>
      </c>
      <c r="F8" s="26"/>
      <c r="G8" s="26">
        <f t="shared" si="0"/>
        <v>579</v>
      </c>
      <c r="H8" s="26" t="s">
        <v>165</v>
      </c>
      <c r="I8" s="39"/>
    </row>
    <row r="9" spans="1:9" ht="20.100000000000001" customHeight="1" x14ac:dyDescent="0.25">
      <c r="A9" s="13">
        <v>5</v>
      </c>
      <c r="B9" s="10" t="s">
        <v>80</v>
      </c>
      <c r="C9" s="10" t="s">
        <v>81</v>
      </c>
      <c r="D9" s="10" t="s">
        <v>77</v>
      </c>
      <c r="E9" s="19">
        <v>578</v>
      </c>
      <c r="F9" s="26"/>
      <c r="G9" s="26">
        <f t="shared" si="0"/>
        <v>578</v>
      </c>
      <c r="H9" s="26" t="s">
        <v>165</v>
      </c>
      <c r="I9" s="39"/>
    </row>
    <row r="10" spans="1:9" ht="20.100000000000001" customHeight="1" x14ac:dyDescent="0.25">
      <c r="A10" s="13">
        <v>6</v>
      </c>
      <c r="B10" s="10" t="s">
        <v>82</v>
      </c>
      <c r="C10" s="10" t="s">
        <v>83</v>
      </c>
      <c r="D10" s="10" t="s">
        <v>84</v>
      </c>
      <c r="E10" s="19">
        <v>576</v>
      </c>
      <c r="F10" s="26">
        <v>0.25</v>
      </c>
      <c r="G10" s="26">
        <f t="shared" si="0"/>
        <v>576.25</v>
      </c>
      <c r="H10" s="26" t="s">
        <v>167</v>
      </c>
      <c r="I10" s="39"/>
    </row>
    <row r="11" spans="1:9" ht="20.100000000000001" customHeight="1" x14ac:dyDescent="0.25">
      <c r="A11" s="13">
        <v>7</v>
      </c>
      <c r="B11" s="10" t="s">
        <v>85</v>
      </c>
      <c r="C11" s="10" t="s">
        <v>86</v>
      </c>
      <c r="D11" s="10" t="s">
        <v>77</v>
      </c>
      <c r="E11" s="19">
        <v>575</v>
      </c>
      <c r="F11" s="26"/>
      <c r="G11" s="26">
        <f t="shared" si="0"/>
        <v>575</v>
      </c>
      <c r="H11" s="26" t="s">
        <v>167</v>
      </c>
      <c r="I11" s="39"/>
    </row>
    <row r="12" spans="1:9" ht="20.100000000000001" customHeight="1" x14ac:dyDescent="0.25">
      <c r="A12" s="13">
        <v>8</v>
      </c>
      <c r="B12" s="10" t="s">
        <v>87</v>
      </c>
      <c r="C12" s="10" t="s">
        <v>88</v>
      </c>
      <c r="D12" s="10" t="s">
        <v>37</v>
      </c>
      <c r="E12" s="19">
        <v>572</v>
      </c>
      <c r="F12" s="26"/>
      <c r="G12" s="26">
        <f t="shared" si="0"/>
        <v>572</v>
      </c>
      <c r="H12" s="26" t="s">
        <v>167</v>
      </c>
      <c r="I12" s="39"/>
    </row>
  </sheetData>
  <sortState xmlns:xlrd2="http://schemas.microsoft.com/office/spreadsheetml/2017/richdata2" ref="B5:G12">
    <sortCondition descending="1" ref="G5:G12"/>
  </sortState>
  <mergeCells count="2">
    <mergeCell ref="A2:I2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0A62-75A7-4C16-B274-F3A5B66E1C79}">
  <dimension ref="A2:I12"/>
  <sheetViews>
    <sheetView workbookViewId="0">
      <selection activeCell="A2" sqref="A2:I2"/>
    </sheetView>
  </sheetViews>
  <sheetFormatPr defaultColWidth="8.85546875" defaultRowHeight="15" x14ac:dyDescent="0.25"/>
  <cols>
    <col min="1" max="1" width="7" bestFit="1" customWidth="1"/>
    <col min="2" max="2" width="37.28515625" bestFit="1" customWidth="1"/>
    <col min="3" max="3" width="27.28515625" bestFit="1" customWidth="1"/>
    <col min="4" max="4" width="18" bestFit="1" customWidth="1"/>
    <col min="5" max="5" width="25.85546875" bestFit="1" customWidth="1"/>
    <col min="6" max="6" width="14.7109375" bestFit="1" customWidth="1"/>
    <col min="7" max="7" width="15.85546875" bestFit="1" customWidth="1"/>
    <col min="8" max="8" width="12.28515625" bestFit="1" customWidth="1"/>
    <col min="9" max="9" width="15.28515625" bestFit="1" customWidth="1"/>
  </cols>
  <sheetData>
    <row r="2" spans="1:9" ht="18.75" x14ac:dyDescent="0.3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9" ht="18.75" x14ac:dyDescent="0.3">
      <c r="A3" s="40" t="s">
        <v>90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 x14ac:dyDescent="0.25">
      <c r="A4" s="20" t="s">
        <v>1</v>
      </c>
      <c r="B4" s="16" t="s">
        <v>2</v>
      </c>
      <c r="C4" s="16" t="s">
        <v>3</v>
      </c>
      <c r="D4" s="16" t="s">
        <v>4</v>
      </c>
      <c r="E4" s="16" t="s">
        <v>49</v>
      </c>
      <c r="F4" s="16" t="s">
        <v>157</v>
      </c>
      <c r="G4" s="16" t="s">
        <v>158</v>
      </c>
      <c r="H4" s="16" t="s">
        <v>160</v>
      </c>
      <c r="I4" s="16" t="s">
        <v>159</v>
      </c>
    </row>
    <row r="5" spans="1:9" ht="20.100000000000001" customHeight="1" x14ac:dyDescent="0.25">
      <c r="A5" s="22">
        <v>1</v>
      </c>
      <c r="B5" s="28" t="s">
        <v>91</v>
      </c>
      <c r="C5" s="28" t="s">
        <v>92</v>
      </c>
      <c r="D5" s="28" t="s">
        <v>32</v>
      </c>
      <c r="E5" s="37">
        <v>631.4</v>
      </c>
      <c r="F5" s="30">
        <v>0.5</v>
      </c>
      <c r="G5" s="33">
        <f t="shared" ref="G5:G12" si="0">E5+F5</f>
        <v>631.9</v>
      </c>
      <c r="H5" s="26" t="s">
        <v>165</v>
      </c>
      <c r="I5" s="39"/>
    </row>
    <row r="6" spans="1:9" ht="20.100000000000001" customHeight="1" x14ac:dyDescent="0.25">
      <c r="A6" s="22">
        <v>2</v>
      </c>
      <c r="B6" s="28" t="s">
        <v>93</v>
      </c>
      <c r="C6" s="28" t="s">
        <v>94</v>
      </c>
      <c r="D6" s="28" t="s">
        <v>55</v>
      </c>
      <c r="E6" s="37">
        <v>630.20000000000005</v>
      </c>
      <c r="F6" s="30">
        <v>0.25</v>
      </c>
      <c r="G6" s="33">
        <f t="shared" si="0"/>
        <v>630.45000000000005</v>
      </c>
      <c r="H6" s="26" t="s">
        <v>165</v>
      </c>
      <c r="I6" s="39"/>
    </row>
    <row r="7" spans="1:9" ht="20.100000000000001" customHeight="1" x14ac:dyDescent="0.25">
      <c r="A7" s="22">
        <v>3</v>
      </c>
      <c r="B7" s="28" t="s">
        <v>97</v>
      </c>
      <c r="C7" s="28" t="s">
        <v>98</v>
      </c>
      <c r="D7" s="28" t="s">
        <v>27</v>
      </c>
      <c r="E7" s="37">
        <v>628.9</v>
      </c>
      <c r="F7" s="30">
        <v>1</v>
      </c>
      <c r="G7" s="33">
        <f t="shared" si="0"/>
        <v>629.9</v>
      </c>
      <c r="H7" s="26" t="s">
        <v>165</v>
      </c>
      <c r="I7" s="39"/>
    </row>
    <row r="8" spans="1:9" ht="20.100000000000001" customHeight="1" x14ac:dyDescent="0.25">
      <c r="A8" s="22">
        <v>4</v>
      </c>
      <c r="B8" s="11" t="s">
        <v>95</v>
      </c>
      <c r="C8" s="11" t="s">
        <v>96</v>
      </c>
      <c r="D8" s="11" t="s">
        <v>13</v>
      </c>
      <c r="E8" s="25">
        <v>629.5</v>
      </c>
      <c r="F8" s="26"/>
      <c r="G8" s="27">
        <f t="shared" si="0"/>
        <v>629.5</v>
      </c>
      <c r="H8" s="26" t="s">
        <v>165</v>
      </c>
      <c r="I8" s="39"/>
    </row>
    <row r="9" spans="1:9" ht="20.100000000000001" customHeight="1" x14ac:dyDescent="0.25">
      <c r="A9" s="22">
        <v>5</v>
      </c>
      <c r="B9" s="11" t="s">
        <v>99</v>
      </c>
      <c r="C9" s="11" t="s">
        <v>100</v>
      </c>
      <c r="D9" s="11" t="s">
        <v>37</v>
      </c>
      <c r="E9" s="25">
        <v>628.29999999999995</v>
      </c>
      <c r="F9" s="26"/>
      <c r="G9" s="27">
        <f t="shared" si="0"/>
        <v>628.29999999999995</v>
      </c>
      <c r="H9" s="26" t="s">
        <v>165</v>
      </c>
      <c r="I9" s="39"/>
    </row>
    <row r="10" spans="1:9" ht="20.100000000000001" customHeight="1" x14ac:dyDescent="0.25">
      <c r="A10" s="22">
        <v>6</v>
      </c>
      <c r="B10" s="11" t="s">
        <v>107</v>
      </c>
      <c r="C10" s="11" t="s">
        <v>108</v>
      </c>
      <c r="D10" s="11" t="s">
        <v>84</v>
      </c>
      <c r="E10" s="25">
        <v>627.4</v>
      </c>
      <c r="F10" s="26">
        <v>0.75</v>
      </c>
      <c r="G10" s="27">
        <f t="shared" si="0"/>
        <v>628.15</v>
      </c>
      <c r="H10" s="26" t="s">
        <v>165</v>
      </c>
      <c r="I10" s="39"/>
    </row>
    <row r="11" spans="1:9" ht="20.100000000000001" customHeight="1" x14ac:dyDescent="0.25">
      <c r="A11" s="22">
        <v>7</v>
      </c>
      <c r="B11" s="11" t="s">
        <v>101</v>
      </c>
      <c r="C11" s="11" t="s">
        <v>102</v>
      </c>
      <c r="D11" s="11" t="s">
        <v>103</v>
      </c>
      <c r="E11" s="25">
        <v>627.70000000000005</v>
      </c>
      <c r="F11" s="26"/>
      <c r="G11" s="27">
        <f t="shared" si="0"/>
        <v>627.70000000000005</v>
      </c>
      <c r="H11" s="26" t="s">
        <v>165</v>
      </c>
      <c r="I11" s="39"/>
    </row>
    <row r="12" spans="1:9" ht="20.100000000000001" customHeight="1" x14ac:dyDescent="0.25">
      <c r="A12" s="22">
        <v>8</v>
      </c>
      <c r="B12" s="11" t="s">
        <v>104</v>
      </c>
      <c r="C12" s="11" t="s">
        <v>105</v>
      </c>
      <c r="D12" s="11" t="s">
        <v>106</v>
      </c>
      <c r="E12" s="25">
        <v>627.5</v>
      </c>
      <c r="F12" s="26"/>
      <c r="G12" s="27">
        <f t="shared" si="0"/>
        <v>627.5</v>
      </c>
      <c r="H12" s="26" t="s">
        <v>165</v>
      </c>
      <c r="I12" s="39"/>
    </row>
  </sheetData>
  <sortState xmlns:xlrd2="http://schemas.microsoft.com/office/spreadsheetml/2017/richdata2" ref="B5:G12">
    <sortCondition descending="1" ref="G5:G12"/>
  </sortState>
  <mergeCells count="2">
    <mergeCell ref="A2:I2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F0820-96CD-40E0-A57C-A488495AD19D}">
  <dimension ref="A2:I12"/>
  <sheetViews>
    <sheetView tabSelected="1" workbookViewId="0">
      <selection activeCell="C11" sqref="C11"/>
    </sheetView>
  </sheetViews>
  <sheetFormatPr defaultColWidth="8.85546875" defaultRowHeight="15" x14ac:dyDescent="0.25"/>
  <cols>
    <col min="2" max="2" width="34.42578125" bestFit="1" customWidth="1"/>
    <col min="3" max="3" width="27.28515625" bestFit="1" customWidth="1"/>
    <col min="4" max="4" width="18" bestFit="1" customWidth="1"/>
    <col min="5" max="5" width="25.85546875" bestFit="1" customWidth="1"/>
    <col min="6" max="6" width="14.7109375" bestFit="1" customWidth="1"/>
    <col min="7" max="7" width="15.85546875" bestFit="1" customWidth="1"/>
    <col min="8" max="8" width="14" bestFit="1" customWidth="1"/>
    <col min="9" max="9" width="15.28515625" bestFit="1" customWidth="1"/>
  </cols>
  <sheetData>
    <row r="2" spans="1:9" ht="18.75" x14ac:dyDescent="0.3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9" ht="18.75" x14ac:dyDescent="0.3">
      <c r="A3" s="40" t="s">
        <v>109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49</v>
      </c>
      <c r="F4" s="16" t="s">
        <v>157</v>
      </c>
      <c r="G4" s="16" t="s">
        <v>158</v>
      </c>
      <c r="H4" s="16" t="s">
        <v>161</v>
      </c>
      <c r="I4" s="16" t="s">
        <v>159</v>
      </c>
    </row>
    <row r="5" spans="1:9" ht="20.100000000000001" customHeight="1" x14ac:dyDescent="0.25">
      <c r="A5" s="14">
        <v>1</v>
      </c>
      <c r="B5" s="31" t="s">
        <v>110</v>
      </c>
      <c r="C5" s="31" t="s">
        <v>111</v>
      </c>
      <c r="D5" s="31" t="s">
        <v>77</v>
      </c>
      <c r="E5" s="32">
        <v>1171</v>
      </c>
      <c r="F5" s="30">
        <v>0.25</v>
      </c>
      <c r="G5" s="33">
        <f t="shared" ref="G5:G12" si="0">E5+F5</f>
        <v>1171.25</v>
      </c>
      <c r="H5" s="26" t="s">
        <v>165</v>
      </c>
      <c r="I5" s="39"/>
    </row>
    <row r="6" spans="1:9" ht="20.100000000000001" customHeight="1" x14ac:dyDescent="0.25">
      <c r="A6" s="14">
        <v>2</v>
      </c>
      <c r="B6" s="31" t="s">
        <v>112</v>
      </c>
      <c r="C6" s="31" t="s">
        <v>113</v>
      </c>
      <c r="D6" s="31" t="s">
        <v>114</v>
      </c>
      <c r="E6" s="32">
        <v>1167</v>
      </c>
      <c r="F6" s="30">
        <v>1</v>
      </c>
      <c r="G6" s="33">
        <f t="shared" si="0"/>
        <v>1168</v>
      </c>
      <c r="H6" s="26" t="s">
        <v>165</v>
      </c>
      <c r="I6" s="39"/>
    </row>
    <row r="7" spans="1:9" ht="20.100000000000001" customHeight="1" x14ac:dyDescent="0.25">
      <c r="A7" s="14">
        <v>3</v>
      </c>
      <c r="B7" s="5" t="s">
        <v>115</v>
      </c>
      <c r="C7" s="5" t="s">
        <v>116</v>
      </c>
      <c r="D7" s="5" t="s">
        <v>117</v>
      </c>
      <c r="E7" s="41">
        <v>1167</v>
      </c>
      <c r="F7" s="42"/>
      <c r="G7" s="43">
        <f t="shared" si="0"/>
        <v>1167</v>
      </c>
      <c r="H7" s="26" t="s">
        <v>167</v>
      </c>
      <c r="I7" s="39"/>
    </row>
    <row r="8" spans="1:9" ht="20.100000000000001" customHeight="1" x14ac:dyDescent="0.25">
      <c r="A8" s="14">
        <v>4</v>
      </c>
      <c r="B8" s="10" t="s">
        <v>118</v>
      </c>
      <c r="C8" s="10" t="s">
        <v>119</v>
      </c>
      <c r="D8" s="10" t="s">
        <v>32</v>
      </c>
      <c r="E8" s="24">
        <v>1165</v>
      </c>
      <c r="F8" s="26"/>
      <c r="G8" s="27">
        <f t="shared" si="0"/>
        <v>1165</v>
      </c>
      <c r="H8" s="26" t="s">
        <v>167</v>
      </c>
      <c r="I8" s="39"/>
    </row>
    <row r="9" spans="1:9" ht="20.100000000000001" customHeight="1" x14ac:dyDescent="0.25">
      <c r="A9" s="14">
        <v>5</v>
      </c>
      <c r="B9" s="10" t="s">
        <v>120</v>
      </c>
      <c r="C9" s="10" t="s">
        <v>121</v>
      </c>
      <c r="D9" s="10" t="s">
        <v>13</v>
      </c>
      <c r="E9" s="24">
        <v>1164</v>
      </c>
      <c r="F9" s="26">
        <v>0.5</v>
      </c>
      <c r="G9" s="27">
        <f t="shared" si="0"/>
        <v>1164.5</v>
      </c>
      <c r="H9" s="26" t="s">
        <v>167</v>
      </c>
      <c r="I9" s="39"/>
    </row>
    <row r="10" spans="1:9" ht="20.100000000000001" customHeight="1" x14ac:dyDescent="0.25">
      <c r="A10" s="14">
        <v>6</v>
      </c>
      <c r="B10" s="10" t="s">
        <v>122</v>
      </c>
      <c r="C10" s="10" t="s">
        <v>123</v>
      </c>
      <c r="D10" s="10" t="s">
        <v>32</v>
      </c>
      <c r="E10" s="24">
        <v>1163</v>
      </c>
      <c r="F10" s="26">
        <v>0.75</v>
      </c>
      <c r="G10" s="27">
        <f t="shared" si="0"/>
        <v>1163.75</v>
      </c>
      <c r="H10" s="26" t="s">
        <v>167</v>
      </c>
      <c r="I10" s="39"/>
    </row>
    <row r="11" spans="1:9" ht="20.100000000000001" customHeight="1" x14ac:dyDescent="0.25">
      <c r="A11" s="14">
        <v>7</v>
      </c>
      <c r="B11" s="10" t="s">
        <v>124</v>
      </c>
      <c r="C11" s="10" t="s">
        <v>125</v>
      </c>
      <c r="D11" s="10" t="s">
        <v>10</v>
      </c>
      <c r="E11" s="24">
        <v>1163</v>
      </c>
      <c r="F11" s="26"/>
      <c r="G11" s="27">
        <f t="shared" si="0"/>
        <v>1163</v>
      </c>
      <c r="H11" s="26" t="s">
        <v>167</v>
      </c>
      <c r="I11" s="39"/>
    </row>
    <row r="12" spans="1:9" ht="20.100000000000001" customHeight="1" x14ac:dyDescent="0.25">
      <c r="A12" s="14">
        <v>8</v>
      </c>
      <c r="B12" s="10" t="s">
        <v>126</v>
      </c>
      <c r="C12" s="10" t="s">
        <v>127</v>
      </c>
      <c r="D12" s="10" t="s">
        <v>32</v>
      </c>
      <c r="E12" s="24">
        <v>1161</v>
      </c>
      <c r="F12" s="26"/>
      <c r="G12" s="27">
        <f t="shared" si="0"/>
        <v>1161</v>
      </c>
      <c r="H12" s="26" t="s">
        <v>167</v>
      </c>
      <c r="I12" s="39"/>
    </row>
  </sheetData>
  <sortState xmlns:xlrd2="http://schemas.microsoft.com/office/spreadsheetml/2017/richdata2" ref="B5:G12">
    <sortCondition descending="1" ref="G5:G12"/>
  </sortState>
  <mergeCells count="2">
    <mergeCell ref="A2:I2"/>
    <mergeCell ref="A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7A0F-00B1-4375-87BD-6C3E79E2D3F3}">
  <dimension ref="A2:I12"/>
  <sheetViews>
    <sheetView workbookViewId="0">
      <selection activeCell="A2" sqref="A2:I2"/>
    </sheetView>
  </sheetViews>
  <sheetFormatPr defaultColWidth="8.85546875" defaultRowHeight="15" x14ac:dyDescent="0.25"/>
  <cols>
    <col min="2" max="2" width="35" bestFit="1" customWidth="1"/>
    <col min="3" max="3" width="27.28515625" bestFit="1" customWidth="1"/>
    <col min="4" max="4" width="18" bestFit="1" customWidth="1"/>
    <col min="5" max="5" width="22.140625" bestFit="1" customWidth="1"/>
    <col min="6" max="6" width="14.7109375" bestFit="1" customWidth="1"/>
    <col min="7" max="7" width="15.85546875" bestFit="1" customWidth="1"/>
    <col min="8" max="8" width="12.28515625" bestFit="1" customWidth="1"/>
    <col min="9" max="9" width="15.28515625" bestFit="1" customWidth="1"/>
  </cols>
  <sheetData>
    <row r="2" spans="1:9" ht="18.75" x14ac:dyDescent="0.3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9" ht="18.75" x14ac:dyDescent="0.3">
      <c r="A3" s="40" t="s">
        <v>128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5" t="s">
        <v>89</v>
      </c>
      <c r="F4" s="16" t="s">
        <v>157</v>
      </c>
      <c r="G4" s="16" t="s">
        <v>158</v>
      </c>
      <c r="H4" s="16" t="s">
        <v>164</v>
      </c>
      <c r="I4" s="16" t="s">
        <v>159</v>
      </c>
    </row>
    <row r="5" spans="1:9" ht="20.100000000000001" customHeight="1" x14ac:dyDescent="0.25">
      <c r="A5" s="12">
        <v>1</v>
      </c>
      <c r="B5" s="38" t="s">
        <v>129</v>
      </c>
      <c r="C5" s="38" t="s">
        <v>130</v>
      </c>
      <c r="D5" s="38" t="s">
        <v>131</v>
      </c>
      <c r="E5" s="29">
        <v>582</v>
      </c>
      <c r="F5" s="30">
        <v>0.5</v>
      </c>
      <c r="G5" s="30">
        <f t="shared" ref="G5:G12" si="0">E5+F5</f>
        <v>582.5</v>
      </c>
      <c r="H5" s="26" t="s">
        <v>165</v>
      </c>
      <c r="I5" s="39"/>
    </row>
    <row r="6" spans="1:9" ht="20.100000000000001" customHeight="1" x14ac:dyDescent="0.25">
      <c r="A6" s="12">
        <v>2</v>
      </c>
      <c r="B6" s="38" t="s">
        <v>132</v>
      </c>
      <c r="C6" s="38" t="s">
        <v>133</v>
      </c>
      <c r="D6" s="38" t="s">
        <v>106</v>
      </c>
      <c r="E6" s="29">
        <v>581</v>
      </c>
      <c r="F6" s="30">
        <v>0.75</v>
      </c>
      <c r="G6" s="30">
        <f t="shared" si="0"/>
        <v>581.75</v>
      </c>
      <c r="H6" s="26" t="s">
        <v>165</v>
      </c>
      <c r="I6" s="39"/>
    </row>
    <row r="7" spans="1:9" ht="20.100000000000001" customHeight="1" x14ac:dyDescent="0.25">
      <c r="A7" s="12">
        <v>3</v>
      </c>
      <c r="B7" s="38" t="s">
        <v>134</v>
      </c>
      <c r="C7" s="38" t="s">
        <v>135</v>
      </c>
      <c r="D7" s="38" t="s">
        <v>21</v>
      </c>
      <c r="E7" s="29">
        <v>578</v>
      </c>
      <c r="F7" s="30">
        <v>0.25</v>
      </c>
      <c r="G7" s="30">
        <f t="shared" si="0"/>
        <v>578.25</v>
      </c>
      <c r="H7" s="26" t="s">
        <v>165</v>
      </c>
      <c r="I7" s="39"/>
    </row>
    <row r="8" spans="1:9" ht="20.100000000000001" customHeight="1" x14ac:dyDescent="0.25">
      <c r="A8" s="12">
        <v>4</v>
      </c>
      <c r="B8" s="23" t="s">
        <v>138</v>
      </c>
      <c r="C8" s="23" t="s">
        <v>139</v>
      </c>
      <c r="D8" s="23" t="s">
        <v>37</v>
      </c>
      <c r="E8" s="21">
        <v>576</v>
      </c>
      <c r="F8" s="26">
        <v>1</v>
      </c>
      <c r="G8" s="26">
        <f t="shared" si="0"/>
        <v>577</v>
      </c>
      <c r="H8" s="26" t="s">
        <v>165</v>
      </c>
      <c r="I8" s="39"/>
    </row>
    <row r="9" spans="1:9" ht="20.100000000000001" customHeight="1" x14ac:dyDescent="0.25">
      <c r="A9" s="12">
        <v>5</v>
      </c>
      <c r="B9" s="23" t="s">
        <v>136</v>
      </c>
      <c r="C9" s="23" t="s">
        <v>137</v>
      </c>
      <c r="D9" s="23" t="s">
        <v>117</v>
      </c>
      <c r="E9" s="21">
        <v>576</v>
      </c>
      <c r="F9" s="26"/>
      <c r="G9" s="26">
        <f t="shared" si="0"/>
        <v>576</v>
      </c>
      <c r="H9" s="26" t="s">
        <v>165</v>
      </c>
      <c r="I9" s="39"/>
    </row>
    <row r="10" spans="1:9" ht="20.100000000000001" customHeight="1" x14ac:dyDescent="0.25">
      <c r="A10" s="12">
        <v>6</v>
      </c>
      <c r="B10" s="23" t="s">
        <v>140</v>
      </c>
      <c r="C10" s="23" t="s">
        <v>141</v>
      </c>
      <c r="D10" s="23" t="s">
        <v>55</v>
      </c>
      <c r="E10" s="21">
        <v>576</v>
      </c>
      <c r="F10" s="26"/>
      <c r="G10" s="26">
        <f t="shared" si="0"/>
        <v>576</v>
      </c>
      <c r="H10" s="26" t="s">
        <v>165</v>
      </c>
      <c r="I10" s="39"/>
    </row>
    <row r="11" spans="1:9" ht="20.100000000000001" customHeight="1" x14ac:dyDescent="0.25">
      <c r="A11" s="12">
        <v>7</v>
      </c>
      <c r="B11" s="23" t="s">
        <v>142</v>
      </c>
      <c r="C11" s="23" t="s">
        <v>143</v>
      </c>
      <c r="D11" s="23" t="s">
        <v>7</v>
      </c>
      <c r="E11" s="21">
        <v>575</v>
      </c>
      <c r="F11" s="26"/>
      <c r="G11" s="26">
        <f t="shared" si="0"/>
        <v>575</v>
      </c>
      <c r="H11" s="26" t="s">
        <v>165</v>
      </c>
      <c r="I11" s="39"/>
    </row>
    <row r="12" spans="1:9" ht="20.100000000000001" customHeight="1" x14ac:dyDescent="0.25">
      <c r="A12" s="12">
        <v>8</v>
      </c>
      <c r="B12" s="23" t="s">
        <v>144</v>
      </c>
      <c r="C12" s="23" t="s">
        <v>145</v>
      </c>
      <c r="D12" s="23" t="s">
        <v>37</v>
      </c>
      <c r="E12" s="21">
        <v>575</v>
      </c>
      <c r="F12" s="26"/>
      <c r="G12" s="26">
        <f t="shared" si="0"/>
        <v>575</v>
      </c>
      <c r="H12" s="26" t="s">
        <v>165</v>
      </c>
      <c r="I12" s="39"/>
    </row>
  </sheetData>
  <sortState xmlns:xlrd2="http://schemas.microsoft.com/office/spreadsheetml/2017/richdata2" ref="B5:G12">
    <sortCondition descending="1" ref="G5:G12"/>
  </sortState>
  <mergeCells count="2">
    <mergeCell ref="A2:I2"/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E649-4237-46D4-B5A3-95A911C9B787}">
  <dimension ref="A2:I12"/>
  <sheetViews>
    <sheetView workbookViewId="0">
      <selection activeCell="D7" sqref="D7"/>
    </sheetView>
  </sheetViews>
  <sheetFormatPr defaultColWidth="8.85546875" defaultRowHeight="15" x14ac:dyDescent="0.25"/>
  <cols>
    <col min="2" max="2" width="27.85546875" bestFit="1" customWidth="1"/>
    <col min="3" max="3" width="27.28515625" bestFit="1" customWidth="1"/>
    <col min="4" max="4" width="18" bestFit="1" customWidth="1"/>
    <col min="5" max="5" width="22.140625" bestFit="1" customWidth="1"/>
    <col min="6" max="6" width="14.7109375" bestFit="1" customWidth="1"/>
    <col min="7" max="7" width="15.85546875" bestFit="1" customWidth="1"/>
    <col min="8" max="8" width="12.28515625" bestFit="1" customWidth="1"/>
    <col min="9" max="9" width="15.28515625" bestFit="1" customWidth="1"/>
  </cols>
  <sheetData>
    <row r="2" spans="1:9" ht="18.75" x14ac:dyDescent="0.3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9" ht="18.75" x14ac:dyDescent="0.3">
      <c r="A3" s="40" t="s">
        <v>146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5" t="s">
        <v>69</v>
      </c>
      <c r="F4" s="16" t="s">
        <v>157</v>
      </c>
      <c r="G4" s="16" t="s">
        <v>158</v>
      </c>
      <c r="H4" s="16" t="s">
        <v>162</v>
      </c>
      <c r="I4" s="16" t="s">
        <v>159</v>
      </c>
    </row>
    <row r="5" spans="1:9" ht="20.100000000000001" customHeight="1" x14ac:dyDescent="0.25">
      <c r="A5" s="12">
        <v>1</v>
      </c>
      <c r="B5" s="38" t="s">
        <v>147</v>
      </c>
      <c r="C5" s="38" t="s">
        <v>148</v>
      </c>
      <c r="D5" s="38" t="s">
        <v>37</v>
      </c>
      <c r="E5" s="29">
        <v>585</v>
      </c>
      <c r="F5" s="29">
        <v>0.25</v>
      </c>
      <c r="G5" s="29">
        <f t="shared" ref="G5:G12" si="0">E5+F5</f>
        <v>585.25</v>
      </c>
      <c r="H5" s="26" t="s">
        <v>165</v>
      </c>
      <c r="I5" s="39"/>
    </row>
    <row r="6" spans="1:9" ht="20.100000000000001" customHeight="1" x14ac:dyDescent="0.25">
      <c r="A6" s="12">
        <v>2</v>
      </c>
      <c r="B6" s="38" t="s">
        <v>129</v>
      </c>
      <c r="C6" s="38" t="s">
        <v>130</v>
      </c>
      <c r="D6" s="38" t="s">
        <v>131</v>
      </c>
      <c r="E6" s="29">
        <v>582</v>
      </c>
      <c r="F6" s="29"/>
      <c r="G6" s="29">
        <f t="shared" si="0"/>
        <v>582</v>
      </c>
      <c r="H6" s="26" t="s">
        <v>165</v>
      </c>
      <c r="I6" s="39"/>
    </row>
    <row r="7" spans="1:9" ht="20.100000000000001" customHeight="1" x14ac:dyDescent="0.25">
      <c r="A7" s="12">
        <v>3</v>
      </c>
      <c r="B7" s="38" t="s">
        <v>149</v>
      </c>
      <c r="C7" s="38" t="s">
        <v>150</v>
      </c>
      <c r="D7" s="38" t="s">
        <v>10</v>
      </c>
      <c r="E7" s="29">
        <v>581</v>
      </c>
      <c r="F7" s="29">
        <v>1</v>
      </c>
      <c r="G7" s="29">
        <f t="shared" si="0"/>
        <v>582</v>
      </c>
      <c r="H7" s="26" t="s">
        <v>165</v>
      </c>
      <c r="I7" s="39"/>
    </row>
    <row r="8" spans="1:9" ht="20.100000000000001" customHeight="1" x14ac:dyDescent="0.25">
      <c r="A8" s="12">
        <v>4</v>
      </c>
      <c r="B8" s="23" t="s">
        <v>138</v>
      </c>
      <c r="C8" s="23" t="s">
        <v>139</v>
      </c>
      <c r="D8" s="23" t="s">
        <v>37</v>
      </c>
      <c r="E8" s="21">
        <v>581</v>
      </c>
      <c r="F8" s="21">
        <v>0.5</v>
      </c>
      <c r="G8" s="21">
        <f t="shared" si="0"/>
        <v>581.5</v>
      </c>
      <c r="H8" s="26" t="s">
        <v>165</v>
      </c>
      <c r="I8" s="39"/>
    </row>
    <row r="9" spans="1:9" ht="20.100000000000001" customHeight="1" x14ac:dyDescent="0.25">
      <c r="A9" s="12">
        <v>5</v>
      </c>
      <c r="B9" s="23" t="s">
        <v>151</v>
      </c>
      <c r="C9" s="23" t="s">
        <v>152</v>
      </c>
      <c r="D9" s="23" t="s">
        <v>27</v>
      </c>
      <c r="E9" s="21">
        <v>578</v>
      </c>
      <c r="F9" s="21">
        <v>0.75</v>
      </c>
      <c r="G9" s="21">
        <f t="shared" si="0"/>
        <v>578.75</v>
      </c>
      <c r="H9" s="26" t="s">
        <v>167</v>
      </c>
      <c r="I9" s="39"/>
    </row>
    <row r="10" spans="1:9" ht="20.100000000000001" customHeight="1" x14ac:dyDescent="0.25">
      <c r="A10" s="12">
        <v>6</v>
      </c>
      <c r="B10" s="23" t="s">
        <v>153</v>
      </c>
      <c r="C10" s="23" t="s">
        <v>154</v>
      </c>
      <c r="D10" s="23" t="s">
        <v>103</v>
      </c>
      <c r="E10" s="21">
        <v>578</v>
      </c>
      <c r="F10" s="21"/>
      <c r="G10" s="21">
        <f t="shared" si="0"/>
        <v>578</v>
      </c>
      <c r="H10" s="26" t="s">
        <v>167</v>
      </c>
      <c r="I10" s="39"/>
    </row>
    <row r="11" spans="1:9" ht="20.100000000000001" customHeight="1" x14ac:dyDescent="0.25">
      <c r="A11" s="12">
        <v>7</v>
      </c>
      <c r="B11" s="23" t="s">
        <v>155</v>
      </c>
      <c r="C11" s="23" t="s">
        <v>156</v>
      </c>
      <c r="D11" s="23" t="s">
        <v>10</v>
      </c>
      <c r="E11" s="21">
        <v>578</v>
      </c>
      <c r="F11" s="21"/>
      <c r="G11" s="21">
        <f t="shared" si="0"/>
        <v>578</v>
      </c>
      <c r="H11" s="26" t="s">
        <v>167</v>
      </c>
      <c r="I11" s="39"/>
    </row>
    <row r="12" spans="1:9" ht="20.100000000000001" customHeight="1" x14ac:dyDescent="0.25">
      <c r="A12" s="12">
        <v>8</v>
      </c>
      <c r="B12" s="23" t="s">
        <v>132</v>
      </c>
      <c r="C12" s="23" t="s">
        <v>133</v>
      </c>
      <c r="D12" s="23" t="s">
        <v>106</v>
      </c>
      <c r="E12" s="21">
        <v>576</v>
      </c>
      <c r="F12" s="21"/>
      <c r="G12" s="21">
        <f t="shared" si="0"/>
        <v>576</v>
      </c>
      <c r="H12" s="26" t="s">
        <v>167</v>
      </c>
      <c r="I12" s="39"/>
    </row>
  </sheetData>
  <sortState xmlns:xlrd2="http://schemas.microsoft.com/office/spreadsheetml/2017/richdata2" ref="B5:G12">
    <sortCondition descending="1" ref="G5:G12"/>
  </sortState>
  <mergeCells count="2">
    <mergeCell ref="A2:I2"/>
    <mergeCell ref="A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ARM</vt:lpstr>
      <vt:lpstr>3PM</vt:lpstr>
      <vt:lpstr>APM</vt:lpstr>
      <vt:lpstr>25RFPM</vt:lpstr>
      <vt:lpstr>ARW</vt:lpstr>
      <vt:lpstr>3PW</vt:lpstr>
      <vt:lpstr>APW</vt:lpstr>
      <vt:lpstr>25SPW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2022-01-25T05:32:33Z</dcterms:created>
  <dcterms:modified xsi:type="dcterms:W3CDTF">2022-01-27T11:17:10Z</dcterms:modified>
</cp:coreProperties>
</file>