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jan\Desktop\"/>
    </mc:Choice>
  </mc:AlternateContent>
  <xr:revisionPtr revIDLastSave="0" documentId="13_ncr:1_{EC33B679-D49B-4533-ABA8-37529704085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KEET MEN" sheetId="5" r:id="rId1"/>
    <sheet name="SKEET WOMEN" sheetId="6" r:id="rId2"/>
    <sheet name="TRAP MEN" sheetId="11" r:id="rId3"/>
    <sheet name="TRAP WOMEN" sheetId="12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3" i="6" l="1"/>
  <c r="R32" i="6"/>
  <c r="R31" i="6"/>
  <c r="R30" i="6"/>
  <c r="R29" i="6"/>
  <c r="R28" i="6"/>
  <c r="R27" i="6"/>
  <c r="R26" i="6"/>
  <c r="R25" i="6"/>
  <c r="R24" i="6"/>
  <c r="R23" i="6"/>
  <c r="R22" i="6"/>
  <c r="R21" i="6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16" i="5"/>
  <c r="S15" i="5"/>
  <c r="R30" i="12" l="1"/>
  <c r="R71" i="11" l="1"/>
  <c r="R70" i="11"/>
  <c r="R69" i="11"/>
  <c r="R68" i="11"/>
  <c r="R67" i="11"/>
  <c r="R66" i="11"/>
  <c r="R65" i="11"/>
  <c r="R64" i="11"/>
  <c r="R63" i="11"/>
  <c r="R62" i="11"/>
  <c r="R61" i="11"/>
  <c r="R60" i="11"/>
  <c r="R59" i="11"/>
  <c r="R58" i="11"/>
  <c r="R57" i="11"/>
  <c r="R56" i="11"/>
  <c r="R55" i="11"/>
  <c r="R54" i="11"/>
  <c r="R53" i="11"/>
  <c r="R52" i="11"/>
  <c r="R51" i="11"/>
  <c r="R50" i="11"/>
  <c r="R49" i="11"/>
  <c r="R48" i="11"/>
  <c r="R47" i="11"/>
  <c r="R46" i="11"/>
  <c r="R45" i="11"/>
  <c r="R44" i="11"/>
  <c r="R43" i="11"/>
  <c r="R42" i="11"/>
  <c r="R41" i="11"/>
  <c r="R40" i="11"/>
  <c r="R39" i="11"/>
  <c r="R38" i="11"/>
  <c r="R37" i="11"/>
  <c r="R36" i="11"/>
  <c r="R35" i="11"/>
  <c r="R34" i="11"/>
  <c r="R33" i="11"/>
  <c r="R32" i="11"/>
  <c r="R31" i="11"/>
  <c r="R30" i="11"/>
  <c r="R29" i="11"/>
  <c r="R28" i="11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57" i="12"/>
  <c r="R56" i="12"/>
  <c r="R55" i="12"/>
  <c r="R51" i="12"/>
  <c r="R48" i="12"/>
  <c r="R47" i="12"/>
  <c r="R45" i="12"/>
  <c r="R43" i="12"/>
  <c r="R42" i="12"/>
  <c r="R39" i="12"/>
  <c r="R38" i="12"/>
  <c r="R37" i="12"/>
  <c r="R36" i="12"/>
  <c r="R33" i="12"/>
  <c r="R28" i="12"/>
  <c r="R26" i="12"/>
  <c r="R25" i="12"/>
  <c r="R24" i="12"/>
  <c r="N44" i="12" l="1"/>
  <c r="R44" i="12" s="1"/>
  <c r="N46" i="12"/>
  <c r="R46" i="12" s="1"/>
  <c r="N54" i="12"/>
  <c r="R54" i="12" s="1"/>
  <c r="N41" i="12"/>
  <c r="R41" i="12" s="1"/>
  <c r="N17" i="12"/>
  <c r="R17" i="12" s="1"/>
  <c r="N22" i="12"/>
  <c r="R22" i="12" s="1"/>
  <c r="N53" i="12"/>
  <c r="R53" i="12" s="1"/>
  <c r="N27" i="12"/>
  <c r="R27" i="12" s="1"/>
  <c r="N23" i="12"/>
  <c r="R23" i="12" s="1"/>
  <c r="N35" i="12"/>
  <c r="R35" i="12" s="1"/>
  <c r="N20" i="12"/>
  <c r="R20" i="12" s="1"/>
  <c r="N16" i="12"/>
  <c r="R16" i="12" s="1"/>
  <c r="N52" i="12"/>
  <c r="R52" i="12" s="1"/>
  <c r="N21" i="12"/>
  <c r="R21" i="12" s="1"/>
  <c r="N49" i="12"/>
  <c r="R49" i="12" s="1"/>
  <c r="N12" i="12"/>
  <c r="R12" i="12" s="1"/>
  <c r="N15" i="12"/>
  <c r="R15" i="12" s="1"/>
  <c r="N32" i="12"/>
  <c r="R32" i="12" s="1"/>
  <c r="N34" i="12"/>
  <c r="R34" i="12" s="1"/>
  <c r="N29" i="12"/>
  <c r="R29" i="12" s="1"/>
  <c r="N40" i="12"/>
  <c r="R40" i="12" s="1"/>
  <c r="N50" i="12"/>
  <c r="R50" i="12" s="1"/>
  <c r="N31" i="12"/>
  <c r="R31" i="12" s="1"/>
  <c r="N19" i="12"/>
  <c r="R19" i="12" s="1"/>
  <c r="N14" i="12"/>
  <c r="R14" i="12" s="1"/>
  <c r="N8" i="12"/>
  <c r="R8" i="12" s="1"/>
  <c r="N11" i="12"/>
  <c r="R11" i="12" s="1"/>
  <c r="N7" i="12"/>
  <c r="R7" i="12" s="1"/>
  <c r="N18" i="12"/>
  <c r="R18" i="12" s="1"/>
  <c r="N9" i="12"/>
  <c r="R9" i="12" s="1"/>
  <c r="N10" i="12"/>
  <c r="R10" i="12" s="1"/>
  <c r="N6" i="12"/>
  <c r="R6" i="12" s="1"/>
  <c r="N13" i="12"/>
  <c r="R13" i="12" s="1"/>
  <c r="N12" i="11"/>
  <c r="N45" i="11"/>
  <c r="N44" i="11"/>
  <c r="N38" i="11"/>
  <c r="N68" i="11"/>
  <c r="N43" i="11"/>
  <c r="N42" i="11"/>
  <c r="N24" i="11"/>
  <c r="N11" i="11"/>
  <c r="N57" i="11"/>
  <c r="N67" i="11"/>
  <c r="N37" i="11"/>
  <c r="N49" i="11"/>
  <c r="N36" i="11"/>
  <c r="N10" i="11"/>
  <c r="N35" i="11"/>
  <c r="N17" i="11"/>
  <c r="N23" i="11"/>
  <c r="N9" i="11"/>
  <c r="N15" i="11"/>
  <c r="N22" i="11"/>
  <c r="N21" i="11"/>
  <c r="N16" i="11"/>
  <c r="N29" i="11"/>
  <c r="N14" i="11"/>
  <c r="N33" i="11"/>
  <c r="N28" i="11"/>
  <c r="N13" i="11"/>
  <c r="N8" i="11"/>
  <c r="N6" i="11"/>
  <c r="R6" i="11" s="1"/>
  <c r="N7" i="11"/>
  <c r="N32" i="6"/>
  <c r="N20" i="6"/>
  <c r="R20" i="6" s="1"/>
  <c r="N28" i="6"/>
  <c r="N17" i="6"/>
  <c r="R17" i="6" s="1"/>
  <c r="N24" i="6"/>
  <c r="N26" i="6"/>
  <c r="N16" i="6"/>
  <c r="R16" i="6" s="1"/>
  <c r="N25" i="6"/>
  <c r="N29" i="6"/>
  <c r="N14" i="6"/>
  <c r="R14" i="6" s="1"/>
  <c r="N19" i="6"/>
  <c r="R19" i="6" s="1"/>
  <c r="N27" i="6"/>
  <c r="N18" i="6"/>
  <c r="R18" i="6" s="1"/>
  <c r="N33" i="6"/>
  <c r="N10" i="6"/>
  <c r="R10" i="6" s="1"/>
  <c r="N13" i="6"/>
  <c r="R13" i="6" s="1"/>
  <c r="N23" i="6"/>
  <c r="N11" i="6"/>
  <c r="R11" i="6" s="1"/>
  <c r="N7" i="6"/>
  <c r="R7" i="6" s="1"/>
  <c r="N15" i="6"/>
  <c r="R15" i="6" s="1"/>
  <c r="N8" i="6"/>
  <c r="R8" i="6" s="1"/>
  <c r="N9" i="6"/>
  <c r="R9" i="6" s="1"/>
  <c r="N12" i="6"/>
  <c r="R12" i="6" s="1"/>
  <c r="N6" i="6"/>
  <c r="R6" i="6" s="1"/>
  <c r="O26" i="5"/>
  <c r="O55" i="5"/>
  <c r="O52" i="5"/>
  <c r="O13" i="5"/>
  <c r="S13" i="5" s="1"/>
  <c r="O21" i="5"/>
  <c r="S21" i="5" s="1"/>
  <c r="O49" i="5"/>
  <c r="O39" i="5"/>
  <c r="O14" i="5"/>
  <c r="S14" i="5" s="1"/>
  <c r="O35" i="5"/>
  <c r="O37" i="5"/>
  <c r="O38" i="5"/>
  <c r="O51" i="5"/>
  <c r="O33" i="5"/>
  <c r="O20" i="5"/>
  <c r="S20" i="5" s="1"/>
  <c r="O25" i="5"/>
  <c r="O32" i="5"/>
  <c r="O10" i="5"/>
  <c r="S10" i="5" s="1"/>
  <c r="O31" i="5"/>
  <c r="O23" i="5"/>
  <c r="O18" i="5"/>
  <c r="S18" i="5" s="1"/>
  <c r="O19" i="5"/>
  <c r="S19" i="5" s="1"/>
  <c r="O24" i="5"/>
  <c r="O17" i="5"/>
  <c r="S17" i="5" s="1"/>
  <c r="O11" i="5"/>
  <c r="S11" i="5" s="1"/>
  <c r="O9" i="5"/>
  <c r="S9" i="5" s="1"/>
  <c r="O8" i="5"/>
  <c r="S8" i="5" s="1"/>
  <c r="O6" i="5"/>
  <c r="S6" i="5" s="1"/>
  <c r="O7" i="5"/>
  <c r="S7" i="5" s="1"/>
  <c r="O12" i="5"/>
  <c r="S12" i="5" s="1"/>
</calcChain>
</file>

<file path=xl/sharedStrings.xml><?xml version="1.0" encoding="utf-8"?>
<sst xmlns="http://schemas.openxmlformats.org/spreadsheetml/2006/main" count="647" uniqueCount="405">
  <si>
    <t>NATIONAL RIFLE ASSOCIATION OF INDIA</t>
  </si>
  <si>
    <t>S.No.</t>
  </si>
  <si>
    <t>Name</t>
  </si>
  <si>
    <t>State</t>
  </si>
  <si>
    <t>VARSHA VARMAN</t>
  </si>
  <si>
    <t>SOUMYA GUPTA</t>
  </si>
  <si>
    <t>SHAGUN CHOWDHARY</t>
  </si>
  <si>
    <t>INAYA VIJAY SINGH</t>
  </si>
  <si>
    <t>RAJESHWARI KUMARI</t>
  </si>
  <si>
    <t>SEEMA TOMAR</t>
  </si>
  <si>
    <t>SHREYASI SINGH</t>
  </si>
  <si>
    <t>BHAVNA CHAUDHARY</t>
  </si>
  <si>
    <t>MAHIMA KUMAR MAHAJAN</t>
  </si>
  <si>
    <t>MAHIMA VISHWAKARMA</t>
  </si>
  <si>
    <t>PRAGATI DUBEY</t>
  </si>
  <si>
    <t>N.NIVETHA</t>
  </si>
  <si>
    <t>POOJA SAMIR PATIL</t>
  </si>
  <si>
    <t>AAKRITI KHAPRA</t>
  </si>
  <si>
    <t>SHARAYU P. DALVI</t>
  </si>
  <si>
    <t>HIMANGINI RATHORE HOOJA</t>
  </si>
  <si>
    <t>Comparitive Statement of Scores Trap Women</t>
  </si>
  <si>
    <t>Date of Birth</t>
  </si>
  <si>
    <t>28/02/1998</t>
  </si>
  <si>
    <t>26/06/1983</t>
  </si>
  <si>
    <t>25/07/1996</t>
  </si>
  <si>
    <t>29/08/1991</t>
  </si>
  <si>
    <t>22/12/1998</t>
  </si>
  <si>
    <t>15/10/1994</t>
  </si>
  <si>
    <t>15/10/1996</t>
  </si>
  <si>
    <t>16/07/1997</t>
  </si>
  <si>
    <t>21/01/1994</t>
  </si>
  <si>
    <t>15/06/1983</t>
  </si>
  <si>
    <t>M.P.</t>
  </si>
  <si>
    <t>DEL</t>
  </si>
  <si>
    <t>ONGC</t>
  </si>
  <si>
    <t>RAJ</t>
  </si>
  <si>
    <t>PUN</t>
  </si>
  <si>
    <t>ARMY</t>
  </si>
  <si>
    <t>BIH</t>
  </si>
  <si>
    <t>HAR</t>
  </si>
  <si>
    <t>T.N.</t>
  </si>
  <si>
    <t>MAH</t>
  </si>
  <si>
    <t>MANISHA KEER</t>
  </si>
  <si>
    <t>KIRTI GUPTA</t>
  </si>
  <si>
    <t>AADYA TRIPATHI</t>
  </si>
  <si>
    <t>PREETI RAJAK</t>
  </si>
  <si>
    <t>KIRAN</t>
  </si>
  <si>
    <t>SHEFALI RAJAK</t>
  </si>
  <si>
    <t>AYESHA KHAN</t>
  </si>
  <si>
    <t>VARDA SHARMA</t>
  </si>
  <si>
    <t>SOVAIBA BUKHARI</t>
  </si>
  <si>
    <t>SABEERA HARIS</t>
  </si>
  <si>
    <t>SUHANYA SINGH</t>
  </si>
  <si>
    <t>15/07/1999</t>
  </si>
  <si>
    <t>21/07/1999</t>
  </si>
  <si>
    <t>17/03/1999</t>
  </si>
  <si>
    <t>29/01/2003</t>
  </si>
  <si>
    <t>20/05/2000</t>
  </si>
  <si>
    <t>15/04/2000</t>
  </si>
  <si>
    <t>30/10/2006</t>
  </si>
  <si>
    <t>U.P.</t>
  </si>
  <si>
    <t>20/02/2004</t>
  </si>
  <si>
    <t xml:space="preserve">Average (BAS)    </t>
  </si>
  <si>
    <t>Quota point</t>
  </si>
  <si>
    <t>World Record Point</t>
  </si>
  <si>
    <t>World Ranking Point</t>
  </si>
  <si>
    <t>Final Average Score (FAS)</t>
  </si>
  <si>
    <t>GUJ</t>
  </si>
  <si>
    <t>ANUSHKA SINGH BHATI</t>
  </si>
  <si>
    <t>R.PRITHVIRAJ TONDAIMAN</t>
  </si>
  <si>
    <t>ZORAVAR SINGH SANDHU</t>
  </si>
  <si>
    <t>KYNAN CHENAI</t>
  </si>
  <si>
    <t>LAKSHAY SHEORAN</t>
  </si>
  <si>
    <t xml:space="preserve">NAGESH ANAND </t>
  </si>
  <si>
    <t>ANIRUDH SINGH</t>
  </si>
  <si>
    <t>ARJUN SINGH</t>
  </si>
  <si>
    <t>MOHD SAIF SHEIKH</t>
  </si>
  <si>
    <t>MANAVJIT SINGH SANDHU</t>
  </si>
  <si>
    <t>BIRENDEEP SINGH SODHI</t>
  </si>
  <si>
    <t>TALHA UL ISLAM</t>
  </si>
  <si>
    <t>MOHD. ASAD SULTAN</t>
  </si>
  <si>
    <t>VRISHANKADITYA PARMAR</t>
  </si>
  <si>
    <t>RAYYAN RIZVI</t>
  </si>
  <si>
    <t>NAYAB KHAN</t>
  </si>
  <si>
    <t>ADHIRAJ SINGH RATHORE</t>
  </si>
  <si>
    <t>MANAVADITYA RATHORE</t>
  </si>
  <si>
    <t>SHARDUL VIHAN</t>
  </si>
  <si>
    <t>BHOWNEESH MENDIRATTA</t>
  </si>
  <si>
    <t>AHVAR RIZVI</t>
  </si>
  <si>
    <t>VIVAAN KAPOOR</t>
  </si>
  <si>
    <t>AMAN ALI ELAHI</t>
  </si>
  <si>
    <t>VISHWA KUNDU</t>
  </si>
  <si>
    <t>JUNGSHER SINGH VIRK</t>
  </si>
  <si>
    <t>AAKASH KUSHWAHA</t>
  </si>
  <si>
    <t>KABIR SHARMA</t>
  </si>
  <si>
    <t>ANWER HASAN KHAN</t>
  </si>
  <si>
    <t>LAKSHJEET SINGH SINDHU</t>
  </si>
  <si>
    <t>26/10/1998</t>
  </si>
  <si>
    <t>25/07/1999</t>
  </si>
  <si>
    <t>29/01/1991</t>
  </si>
  <si>
    <t>TRA</t>
  </si>
  <si>
    <t>A.I.</t>
  </si>
  <si>
    <t>16/05/1977</t>
  </si>
  <si>
    <t>24/08/1994</t>
  </si>
  <si>
    <t>18/09/1980</t>
  </si>
  <si>
    <t>U.K.</t>
  </si>
  <si>
    <t>15/02/1979</t>
  </si>
  <si>
    <t>30/12/1986</t>
  </si>
  <si>
    <t>29/06/1998</t>
  </si>
  <si>
    <t>30/03/1999</t>
  </si>
  <si>
    <t>21/12/1978</t>
  </si>
  <si>
    <t>13/12/1995</t>
  </si>
  <si>
    <t>30/06/1999</t>
  </si>
  <si>
    <t>15/12/1999</t>
  </si>
  <si>
    <t>22/11/2000</t>
  </si>
  <si>
    <t>16/04/2001</t>
  </si>
  <si>
    <t>29/09/2002</t>
  </si>
  <si>
    <t>Comparitive Statement of Scores Trap Men</t>
  </si>
  <si>
    <t xml:space="preserve">MALEK SADIYA MOHAMAD </t>
  </si>
  <si>
    <t>GURJOAT SINGH</t>
  </si>
  <si>
    <t>MAIRAJ AHMAD KHAN</t>
  </si>
  <si>
    <t>MAN SINGH</t>
  </si>
  <si>
    <t>AMRINDER SINGH CHEEMA</t>
  </si>
  <si>
    <t>MOHD SHEERAZ SHEIKH</t>
  </si>
  <si>
    <t>ANGAD VIR SINGH BAJWA</t>
  </si>
  <si>
    <t xml:space="preserve">SUKHBIR SINGH HARIKA </t>
  </si>
  <si>
    <t>SMIT SINGH</t>
  </si>
  <si>
    <t>KARANVIR SINGH SEKHON</t>
  </si>
  <si>
    <t>BABA P.S. BEDI</t>
  </si>
  <si>
    <t>SHREAYAN KAPOOR</t>
  </si>
  <si>
    <t>ANANTJEET SINGH NARUKA</t>
  </si>
  <si>
    <t>KULDEEP SANYASHI</t>
  </si>
  <si>
    <t>ABHAY SINGH SEKHON</t>
  </si>
  <si>
    <t>GURNIHAL SINGH GARCHA</t>
  </si>
  <si>
    <t>AYUSH RUDRARAJU</t>
  </si>
  <si>
    <t>ARJUN THAKUR</t>
  </si>
  <si>
    <t>RAJVEER SINGH GILL</t>
  </si>
  <si>
    <t>RITURAJ SINGH BUNDELA</t>
  </si>
  <si>
    <t>BHAVTEGH SINGH GILL</t>
  </si>
  <si>
    <t>MUNEK BATTULA</t>
  </si>
  <si>
    <t>SUKDARSHAN SINGH JOHAL</t>
  </si>
  <si>
    <t>AKSHAT CHANDEL</t>
  </si>
  <si>
    <t>YADURAJ SINGH</t>
  </si>
  <si>
    <t>PUNAR PRATAP SINGH SIDHU</t>
  </si>
  <si>
    <t>KARN VIKRAM SINGH</t>
  </si>
  <si>
    <t>31/07/1988</t>
  </si>
  <si>
    <t>29/11/1995</t>
  </si>
  <si>
    <t>18/01/1991</t>
  </si>
  <si>
    <t>18/10/1992</t>
  </si>
  <si>
    <t>29/12/1997</t>
  </si>
  <si>
    <t>C.G.</t>
  </si>
  <si>
    <t>25/03/1990</t>
  </si>
  <si>
    <t>21/04/1991</t>
  </si>
  <si>
    <t>18/10/2002</t>
  </si>
  <si>
    <t>15/01/2001</t>
  </si>
  <si>
    <t>29/10/2001</t>
  </si>
  <si>
    <t>13/09/2002</t>
  </si>
  <si>
    <t>31/07/2003</t>
  </si>
  <si>
    <t>24/08/2002</t>
  </si>
  <si>
    <t>16/06/2000</t>
  </si>
  <si>
    <t>26/06/1998</t>
  </si>
  <si>
    <t>Comparitive Statement of Scores Skeet Men</t>
  </si>
  <si>
    <t>SIMRANPREET KAUR JOHAL</t>
  </si>
  <si>
    <t>MAHESHWARI CHAUHAN</t>
  </si>
  <si>
    <t>RASHMMI RATHORE</t>
  </si>
  <si>
    <t>SANIYA SHEIKH</t>
  </si>
  <si>
    <t>KOMAL</t>
  </si>
  <si>
    <t>SARVESHWARI KUMARI</t>
  </si>
  <si>
    <t>POOJA VISHWAKARMA</t>
  </si>
  <si>
    <t>ANANYA CHOPRA</t>
  </si>
  <si>
    <t>JASMEEN KAUR</t>
  </si>
  <si>
    <t>PAKHI SETHI</t>
  </si>
  <si>
    <t>SANJANA SOOD</t>
  </si>
  <si>
    <t>TALVEEN KAUR GILL</t>
  </si>
  <si>
    <t>N. KEERTHANA</t>
  </si>
  <si>
    <t>GANEMAT SEKHON</t>
  </si>
  <si>
    <t>ZAHRA MUFADDAL DEESAWALA</t>
  </si>
  <si>
    <t>PARINAAZ DHALIWAL</t>
  </si>
  <si>
    <t>AREEBA KHAN</t>
  </si>
  <si>
    <t>DARSHANA RATHORE</t>
  </si>
  <si>
    <t>SHAMBHAVI KUMARI</t>
  </si>
  <si>
    <t>ASEES CHHINA</t>
  </si>
  <si>
    <t>KARTTIKI SINGH SHAKTAWAT</t>
  </si>
  <si>
    <t>DANDU KATYAYANI RAJU</t>
  </si>
  <si>
    <t>KHUSHI DHAKAD</t>
  </si>
  <si>
    <t>29/08/1998</t>
  </si>
  <si>
    <t>25/04/1992</t>
  </si>
  <si>
    <t>25/06/1998</t>
  </si>
  <si>
    <t>27/09/1994</t>
  </si>
  <si>
    <t>24/10/1992</t>
  </si>
  <si>
    <t>29/08/1987</t>
  </si>
  <si>
    <t>AKSHYATA RAJAWAT</t>
  </si>
  <si>
    <t>19/10/1999</t>
  </si>
  <si>
    <t>29/11/2000</t>
  </si>
  <si>
    <t>19/10/2003</t>
  </si>
  <si>
    <t>30/11/2001</t>
  </si>
  <si>
    <t>19/11/2001</t>
  </si>
  <si>
    <t>27/08/2000</t>
  </si>
  <si>
    <t>29/06/1999</t>
  </si>
  <si>
    <t>15/11/2001</t>
  </si>
  <si>
    <t xml:space="preserve">Comparitive Statement of Scores Skeet Women </t>
  </si>
  <si>
    <t>PRABHSUKHMAN KAUR</t>
  </si>
  <si>
    <t>ANAM BASIT</t>
  </si>
  <si>
    <t>PRIYADARSHANA R. GAWANS</t>
  </si>
  <si>
    <t>JITENDER BENIWAL</t>
  </si>
  <si>
    <t>ZAID ALI KHAN</t>
  </si>
  <si>
    <t>YUVRAJ KUMAR MAHAJAN</t>
  </si>
  <si>
    <t>ANANT SHIVAN PRATAP SINGH</t>
  </si>
  <si>
    <t>TOTAL</t>
  </si>
  <si>
    <t>28/10/1989</t>
  </si>
  <si>
    <t>UP</t>
  </si>
  <si>
    <t>13/02/1999</t>
  </si>
  <si>
    <t>21/05/1994</t>
  </si>
  <si>
    <t>MP</t>
  </si>
  <si>
    <t>14.07.1981</t>
  </si>
  <si>
    <t>21/04/1989</t>
  </si>
  <si>
    <t>MOHD. HAMZA SHEIKH</t>
  </si>
  <si>
    <t>MTS</t>
  </si>
  <si>
    <t>MTS-</t>
  </si>
  <si>
    <t>PT.</t>
  </si>
  <si>
    <t>PT</t>
  </si>
  <si>
    <t>TRIAL 6</t>
  </si>
  <si>
    <t>TRAIL6</t>
  </si>
  <si>
    <t>MASTER</t>
  </si>
  <si>
    <t>*YELLOW- JUNIORS</t>
  </si>
  <si>
    <t>MASTER MEET</t>
  </si>
  <si>
    <t>9TH ASIAN</t>
  </si>
  <si>
    <t>14th ASIAN</t>
  </si>
  <si>
    <t>14TH ASIAN</t>
  </si>
  <si>
    <t>63RD NSCC</t>
  </si>
  <si>
    <t>VIBHU SHARMA</t>
  </si>
  <si>
    <t>SHAPATH BHARADWAJ</t>
  </si>
  <si>
    <t>U.K</t>
  </si>
  <si>
    <t>ARYAVANSH TYAGI</t>
  </si>
  <si>
    <t>UK</t>
  </si>
  <si>
    <t>TAVREZ SINGH SANDHU</t>
  </si>
  <si>
    <t>VISHAVDEEP SINGH</t>
  </si>
  <si>
    <t>ADITYA BHARDWAJ</t>
  </si>
  <si>
    <t>ARAV SINGH DAGAR</t>
  </si>
  <si>
    <t>ARMAAN-S-MAHAL</t>
  </si>
  <si>
    <t>ZUBAER SIRA</t>
  </si>
  <si>
    <t>BAKTHIYAR UDDIN MUZAHIDKHAN</t>
  </si>
  <si>
    <t>JASWINDER SINGH</t>
  </si>
  <si>
    <t>AKASH SODHI</t>
  </si>
  <si>
    <t>02.01.2002</t>
  </si>
  <si>
    <t>21.12.2001</t>
  </si>
  <si>
    <t>14.03.2004</t>
  </si>
  <si>
    <t>29.10.2005</t>
  </si>
  <si>
    <t>07.08.2000</t>
  </si>
  <si>
    <t>27.09.2000</t>
  </si>
  <si>
    <t>11.02.2002</t>
  </si>
  <si>
    <t>04.11.2000</t>
  </si>
  <si>
    <t>14.03.2003</t>
  </si>
  <si>
    <t>05.06.2005</t>
  </si>
  <si>
    <t>15.08.2002</t>
  </si>
  <si>
    <t>10.01.2000</t>
  </si>
  <si>
    <t>SANJANA SETHI</t>
  </si>
  <si>
    <t>BHAVYA TRIPATHI</t>
  </si>
  <si>
    <t xml:space="preserve">NEERU </t>
  </si>
  <si>
    <t>ASILA FEROZE KHILJI</t>
  </si>
  <si>
    <t>T.N</t>
  </si>
  <si>
    <t>DIVYA SINGH</t>
  </si>
  <si>
    <t>AASHIMA KANNA</t>
  </si>
  <si>
    <t>HARSHITA CHANDRAWAT</t>
  </si>
  <si>
    <t>HITASHA</t>
  </si>
  <si>
    <t>MUSKAN KAHAR</t>
  </si>
  <si>
    <t>05.01.2004</t>
  </si>
  <si>
    <t>30.11.2005</t>
  </si>
  <si>
    <t>05.10.2000</t>
  </si>
  <si>
    <t>08.12.2003</t>
  </si>
  <si>
    <t>02.06.2002</t>
  </si>
  <si>
    <t>VIDHI SINGH</t>
  </si>
  <si>
    <t>06.02.2005</t>
  </si>
  <si>
    <t>27.04.2004</t>
  </si>
  <si>
    <t>16.11.2003</t>
  </si>
  <si>
    <t>02.10.2002</t>
  </si>
  <si>
    <t>URVASHI SINGH</t>
  </si>
  <si>
    <t>ALIANA ASHIM PAUL</t>
  </si>
  <si>
    <t>RUKMAN KATYAL</t>
  </si>
  <si>
    <t>NIDHI RAJAWAT</t>
  </si>
  <si>
    <t>CATHRINE ESTHER</t>
  </si>
  <si>
    <t>VARSHA TOMAR</t>
  </si>
  <si>
    <t>SUSHMA SINGH</t>
  </si>
  <si>
    <t>BEENA ANAND PATEL</t>
  </si>
  <si>
    <t>KATHA KAUR</t>
  </si>
  <si>
    <t>SOHINI MAITY</t>
  </si>
  <si>
    <t>W.B</t>
  </si>
  <si>
    <t>06.07.1992</t>
  </si>
  <si>
    <t>13.01.1995</t>
  </si>
  <si>
    <t>20.08.1983</t>
  </si>
  <si>
    <t>11.09.1992</t>
  </si>
  <si>
    <t>02.06.1996</t>
  </si>
  <si>
    <t>16.11.1982</t>
  </si>
  <si>
    <t>22.09.1979</t>
  </si>
  <si>
    <t>29.05.1973</t>
  </si>
  <si>
    <t>26.03.1993</t>
  </si>
  <si>
    <t>09.12.1997</t>
  </si>
  <si>
    <t>MOHD. ASAB</t>
  </si>
  <si>
    <t>NAMANVEER SINGH BRAR</t>
  </si>
  <si>
    <t>ANKUR MITTAL</t>
  </si>
  <si>
    <t>FAHD SULTAN</t>
  </si>
  <si>
    <t>DANISH AHMAD</t>
  </si>
  <si>
    <t>BALABHADRA TARASIA</t>
  </si>
  <si>
    <t>ANWER SULTAN</t>
  </si>
  <si>
    <t>VIKRAM BHATNAGAR</t>
  </si>
  <si>
    <t>AMIT KUMAR GUPTA</t>
  </si>
  <si>
    <t>ARSHAD HASAN KHAN</t>
  </si>
  <si>
    <t>SHAMSHER SINGH CHAUHAN</t>
  </si>
  <si>
    <t>VIKASH RAIKAWAR</t>
  </si>
  <si>
    <t>PATHIK R. PANCHAL</t>
  </si>
  <si>
    <t>G.S SHARAN</t>
  </si>
  <si>
    <t>KAR</t>
  </si>
  <si>
    <t>ADHIRAJ SINGH</t>
  </si>
  <si>
    <t>KARNVEER SINGH RATHORE</t>
  </si>
  <si>
    <t>CHANDRA SHEKHER</t>
  </si>
  <si>
    <t>TADBEER SINGH GILL</t>
  </si>
  <si>
    <t>AATIF MOHSIN RIZVI</t>
  </si>
  <si>
    <t>KISMAT CHOPRA</t>
  </si>
  <si>
    <t>T. RENCHIO</t>
  </si>
  <si>
    <t>SHADAB HANFI</t>
  </si>
  <si>
    <t>AJAY SINGH RATHORE</t>
  </si>
  <si>
    <t>DEEPAK DADHWAL</t>
  </si>
  <si>
    <t>01.09.1987</t>
  </si>
  <si>
    <t>14.06.1993</t>
  </si>
  <si>
    <t>30.03.1992</t>
  </si>
  <si>
    <t>08.02.1996</t>
  </si>
  <si>
    <t>06.06.1997</t>
  </si>
  <si>
    <t>04.05.1989</t>
  </si>
  <si>
    <t>19.07.1962</t>
  </si>
  <si>
    <t>01.06.1970</t>
  </si>
  <si>
    <t>28.04.1974</t>
  </si>
  <si>
    <t>06.02.1992</t>
  </si>
  <si>
    <t>09.11.1985</t>
  </si>
  <si>
    <t>08.10.1991</t>
  </si>
  <si>
    <t>18.06.1993</t>
  </si>
  <si>
    <t>24.01.1991</t>
  </si>
  <si>
    <t>20.06.1984</t>
  </si>
  <si>
    <t>*WHITE- SENIOR</t>
  </si>
  <si>
    <t>14.11.1997</t>
  </si>
  <si>
    <t>27.07.1996</t>
  </si>
  <si>
    <t>09.11.1982</t>
  </si>
  <si>
    <t>10.07.1997</t>
  </si>
  <si>
    <t>10.03.1989</t>
  </si>
  <si>
    <t>01.01.1977</t>
  </si>
  <si>
    <t>20.03.1981</t>
  </si>
  <si>
    <t>12.02.1998</t>
  </si>
  <si>
    <t>*WHITE- SENIORS</t>
  </si>
  <si>
    <t>9th ASIAN</t>
  </si>
  <si>
    <t>KARAM SUKHBIR SINGH</t>
  </si>
  <si>
    <t>HARIS UL ISLAM</t>
  </si>
  <si>
    <t>JODHBIR SINGH</t>
  </si>
  <si>
    <t>H.P</t>
  </si>
  <si>
    <t>PARAMPAL SINGH GURON</t>
  </si>
  <si>
    <t>MANKEET RAJ SINGH GURON</t>
  </si>
  <si>
    <t>DIVYARAJ SINGH</t>
  </si>
  <si>
    <t>INDRAJEET SIKDAR</t>
  </si>
  <si>
    <t>RAJAH R. RAJAGOPAL TONDAIMAN</t>
  </si>
  <si>
    <t>ABHINASH PRATAP SINGH SIDHU</t>
  </si>
  <si>
    <t>E. CHETAN REDDY</t>
  </si>
  <si>
    <t>SYED HAMMAD MEER</t>
  </si>
  <si>
    <t>FATEHBIR SINGH SHERGILL</t>
  </si>
  <si>
    <t>A.I</t>
  </si>
  <si>
    <t>UDAYAN SINGH</t>
  </si>
  <si>
    <t>ARJUN SINGH MANN</t>
  </si>
  <si>
    <t>DANISH KHAN</t>
  </si>
  <si>
    <t>FATEHBIR SINGH KHATRA</t>
  </si>
  <si>
    <t>PARAMJOT SINGH GREWAL</t>
  </si>
  <si>
    <t>PAVAN AHIRWAR</t>
  </si>
  <si>
    <t>ARJIT SINGH YADAV</t>
  </si>
  <si>
    <t>UDAYPRATAP SINGH GREWAL</t>
  </si>
  <si>
    <t>HARMEHAR SINGH LALLY</t>
  </si>
  <si>
    <t>SOMENDAR SINGH</t>
  </si>
  <si>
    <t>INDRADEV HADA</t>
  </si>
  <si>
    <t>10.02.1994</t>
  </si>
  <si>
    <t>12.10.1974</t>
  </si>
  <si>
    <t>28.02.1982</t>
  </si>
  <si>
    <t>12.07.1973</t>
  </si>
  <si>
    <t>10.02.1997</t>
  </si>
  <si>
    <t>26.05.1988</t>
  </si>
  <si>
    <t>06.09.1957</t>
  </si>
  <si>
    <t>13.06.1997</t>
  </si>
  <si>
    <t>21.11.1977</t>
  </si>
  <si>
    <t>30.09.1979</t>
  </si>
  <si>
    <t>22.06.1980</t>
  </si>
  <si>
    <t>07.11.1997</t>
  </si>
  <si>
    <t>20.10.1976</t>
  </si>
  <si>
    <t>25.02.1995</t>
  </si>
  <si>
    <t>03.04.2000</t>
  </si>
  <si>
    <t>14.01.1986</t>
  </si>
  <si>
    <t>10.12.2002</t>
  </si>
  <si>
    <t>13.11.2001</t>
  </si>
  <si>
    <t>08.11.2004</t>
  </si>
  <si>
    <t>21.08.1999</t>
  </si>
  <si>
    <t>11.07.2003</t>
  </si>
  <si>
    <t>09.05.2000</t>
  </si>
  <si>
    <t>RAIZA DHILLON</t>
  </si>
  <si>
    <t>GUNEET WARAICH</t>
  </si>
  <si>
    <t>MALA KEER</t>
  </si>
  <si>
    <t>VENKAT LAXSHAMI LAKKU</t>
  </si>
  <si>
    <t>20.04.2004</t>
  </si>
  <si>
    <t>25.12.2000</t>
  </si>
  <si>
    <t>21.10.2005</t>
  </si>
  <si>
    <t>03.03.2000</t>
  </si>
  <si>
    <t>SUBEG SINGH DHATT</t>
  </si>
  <si>
    <t>21.07.2000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</si>
</sst>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2"/>
      <color rgb="FF00B050"/>
      <name val="Calibri"/>
      <family val="2"/>
      <scheme val="minor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rgb="FF00B050"/>
      <name val="Times New Roman"/>
      <family val="1"/>
    </font>
    <font>
      <sz val="9"/>
      <color rgb="FF00B050"/>
      <name val="Times New Roman"/>
      <family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11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5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horizontal="center"/>
    </xf>
    <xf numFmtId="0" fontId="17" fillId="0" borderId="0" xfId="0" applyFont="1"/>
    <xf numFmtId="2" fontId="13" fillId="2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0" xfId="0" applyFont="1"/>
    <xf numFmtId="0" fontId="14" fillId="0" borderId="0" xfId="0" applyFont="1" applyAlignment="1">
      <alignment horizontal="center"/>
    </xf>
    <xf numFmtId="2" fontId="14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14" fillId="0" borderId="1" xfId="0" applyFont="1" applyBorder="1"/>
    <xf numFmtId="2" fontId="15" fillId="2" borderId="1" xfId="0" applyNumberFormat="1" applyFont="1" applyFill="1" applyBorder="1" applyAlignment="1">
      <alignment horizontal="center"/>
    </xf>
    <xf numFmtId="2" fontId="13" fillId="2" borderId="0" xfId="0" applyNumberFormat="1" applyFont="1" applyFill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0" fontId="0" fillId="2" borderId="0" xfId="0" applyFill="1"/>
    <xf numFmtId="0" fontId="12" fillId="0" borderId="1" xfId="0" applyFont="1" applyBorder="1" applyAlignment="1">
      <alignment horizontal="center"/>
    </xf>
    <xf numFmtId="2" fontId="15" fillId="2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/>
    </xf>
    <xf numFmtId="0" fontId="6" fillId="2" borderId="0" xfId="0" applyFont="1" applyFill="1"/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/>
    <xf numFmtId="14" fontId="14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2" fontId="14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3" fillId="2" borderId="1" xfId="0" applyFont="1" applyFill="1" applyBorder="1"/>
    <xf numFmtId="14" fontId="14" fillId="2" borderId="1" xfId="0" applyNumberFormat="1" applyFont="1" applyFill="1" applyBorder="1" applyAlignment="1">
      <alignment horizontal="center"/>
    </xf>
    <xf numFmtId="14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14" fontId="13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0" fontId="0" fillId="0" borderId="0" xfId="0" applyFont="1"/>
    <xf numFmtId="0" fontId="13" fillId="3" borderId="1" xfId="0" applyFont="1" applyFill="1" applyBorder="1" applyAlignment="1">
      <alignment horizontal="center"/>
    </xf>
    <xf numFmtId="0" fontId="14" fillId="3" borderId="1" xfId="0" applyFont="1" applyFill="1" applyBorder="1"/>
    <xf numFmtId="14" fontId="14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2" fontId="14" fillId="3" borderId="1" xfId="0" applyNumberFormat="1" applyFont="1" applyFill="1" applyBorder="1" applyAlignment="1">
      <alignment horizontal="center"/>
    </xf>
    <xf numFmtId="0" fontId="13" fillId="3" borderId="1" xfId="0" applyFont="1" applyFill="1" applyBorder="1"/>
    <xf numFmtId="14" fontId="13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2" borderId="2" xfId="0" applyFont="1" applyFill="1" applyBorder="1"/>
    <xf numFmtId="2" fontId="14" fillId="2" borderId="1" xfId="0" applyNumberFormat="1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3" borderId="2" xfId="0" applyFont="1" applyFill="1" applyBorder="1"/>
    <xf numFmtId="14" fontId="13" fillId="3" borderId="1" xfId="0" applyNumberFormat="1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13" fillId="3" borderId="0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/>
    <xf numFmtId="2" fontId="14" fillId="0" borderId="1" xfId="0" applyNumberFormat="1" applyFont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14" fontId="14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6" fillId="0" borderId="2" xfId="0" applyFont="1" applyBorder="1"/>
    <xf numFmtId="0" fontId="17" fillId="0" borderId="2" xfId="0" applyFont="1" applyBorder="1"/>
    <xf numFmtId="0" fontId="18" fillId="0" borderId="1" xfId="0" applyFont="1" applyBorder="1" applyAlignment="1">
      <alignment horizontal="center"/>
    </xf>
    <xf numFmtId="2" fontId="19" fillId="2" borderId="1" xfId="0" applyNumberFormat="1" applyFont="1" applyFill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0" fontId="18" fillId="0" borderId="1" xfId="0" applyFont="1" applyBorder="1"/>
    <xf numFmtId="0" fontId="14" fillId="3" borderId="2" xfId="0" applyFont="1" applyFill="1" applyBorder="1"/>
    <xf numFmtId="0" fontId="17" fillId="3" borderId="2" xfId="0" applyFont="1" applyFill="1" applyBorder="1"/>
    <xf numFmtId="0" fontId="18" fillId="3" borderId="1" xfId="0" applyFont="1" applyFill="1" applyBorder="1" applyAlignment="1">
      <alignment horizontal="center"/>
    </xf>
    <xf numFmtId="2" fontId="19" fillId="3" borderId="1" xfId="0" applyNumberFormat="1" applyFont="1" applyFill="1" applyBorder="1" applyAlignment="1">
      <alignment horizontal="center"/>
    </xf>
    <xf numFmtId="2" fontId="18" fillId="3" borderId="1" xfId="0" applyNumberFormat="1" applyFont="1" applyFill="1" applyBorder="1" applyAlignment="1">
      <alignment horizontal="center"/>
    </xf>
    <xf numFmtId="2" fontId="17" fillId="3" borderId="1" xfId="0" applyNumberFormat="1" applyFont="1" applyFill="1" applyBorder="1" applyAlignment="1">
      <alignment horizontal="center"/>
    </xf>
    <xf numFmtId="0" fontId="17" fillId="0" borderId="1" xfId="0" applyFont="1" applyBorder="1"/>
    <xf numFmtId="0" fontId="17" fillId="3" borderId="1" xfId="0" applyFont="1" applyFill="1" applyBorder="1"/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14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10" fillId="2" borderId="0" xfId="0" applyNumberFormat="1" applyFont="1" applyFill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9" fillId="0" borderId="0" xfId="0" applyFont="1" applyBorder="1"/>
    <xf numFmtId="2" fontId="15" fillId="2" borderId="1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tabSelected="1" topLeftCell="A36" workbookViewId="0">
      <selection activeCell="G54" sqref="G54"/>
    </sheetView>
  </sheetViews>
  <sheetFormatPr defaultColWidth="9.109375" defaultRowHeight="15.6" x14ac:dyDescent="0.3"/>
  <cols>
    <col min="1" max="1" width="6.109375" style="15" bestFit="1" customWidth="1"/>
    <col min="2" max="2" width="29.77734375" style="15" bestFit="1" customWidth="1"/>
    <col min="3" max="3" width="9.44140625" style="17" bestFit="1" customWidth="1"/>
    <col min="4" max="4" width="5.77734375" style="17" bestFit="1" customWidth="1"/>
    <col min="5" max="5" width="5.6640625" style="19" bestFit="1" customWidth="1"/>
    <col min="6" max="6" width="3.5546875" style="19" bestFit="1" customWidth="1"/>
    <col min="7" max="7" width="7.44140625" style="19" bestFit="1" customWidth="1"/>
    <col min="8" max="8" width="4.44140625" style="19" bestFit="1" customWidth="1"/>
    <col min="9" max="9" width="7" style="19" customWidth="1"/>
    <col min="10" max="10" width="8.109375" style="19" customWidth="1"/>
    <col min="11" max="11" width="4.44140625" style="19" bestFit="1" customWidth="1"/>
    <col min="12" max="12" width="7.109375" style="19" bestFit="1" customWidth="1"/>
    <col min="13" max="13" width="6.44140625" style="19" customWidth="1"/>
    <col min="14" max="14" width="7.33203125" style="18" bestFit="1" customWidth="1"/>
    <col min="15" max="15" width="7.44140625" style="18" bestFit="1" customWidth="1"/>
    <col min="16" max="16" width="10" style="17" bestFit="1" customWidth="1"/>
    <col min="17" max="17" width="7.88671875" style="17" bestFit="1" customWidth="1"/>
    <col min="18" max="18" width="12" style="17" bestFit="1" customWidth="1"/>
    <col min="19" max="19" width="11.88671875" style="17" bestFit="1" customWidth="1"/>
    <col min="20" max="20" width="5.33203125" style="15" bestFit="1" customWidth="1"/>
    <col min="21" max="16384" width="9.109375" style="15"/>
  </cols>
  <sheetData>
    <row r="1" spans="1:20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80"/>
    </row>
    <row r="2" spans="1:20" x14ac:dyDescent="0.3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80"/>
    </row>
    <row r="3" spans="1:20" x14ac:dyDescent="0.3">
      <c r="A3" s="116" t="s">
        <v>161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80"/>
    </row>
    <row r="4" spans="1:20" x14ac:dyDescent="0.3">
      <c r="A4" s="79" t="s">
        <v>218</v>
      </c>
      <c r="B4" s="79">
        <v>118</v>
      </c>
      <c r="C4" s="79"/>
      <c r="D4" s="79"/>
      <c r="E4" s="26"/>
      <c r="F4" s="26"/>
      <c r="G4" s="26"/>
      <c r="H4" s="26"/>
      <c r="I4" s="26"/>
      <c r="J4" s="26"/>
      <c r="K4" s="26"/>
      <c r="L4" s="26"/>
      <c r="M4" s="26"/>
      <c r="N4" s="79"/>
      <c r="O4" s="79"/>
      <c r="P4" s="79"/>
      <c r="Q4" s="79"/>
      <c r="R4" s="79"/>
      <c r="S4" s="79"/>
      <c r="T4" s="80"/>
    </row>
    <row r="5" spans="1:20" ht="36.6" x14ac:dyDescent="0.3">
      <c r="A5" s="42" t="s">
        <v>1</v>
      </c>
      <c r="B5" s="79" t="s">
        <v>2</v>
      </c>
      <c r="C5" s="79" t="s">
        <v>21</v>
      </c>
      <c r="D5" s="79" t="s">
        <v>3</v>
      </c>
      <c r="E5" s="66" t="s">
        <v>221</v>
      </c>
      <c r="F5" s="66" t="s">
        <v>219</v>
      </c>
      <c r="G5" s="66" t="s">
        <v>223</v>
      </c>
      <c r="H5" s="66" t="s">
        <v>220</v>
      </c>
      <c r="I5" s="66" t="s">
        <v>347</v>
      </c>
      <c r="J5" s="66" t="s">
        <v>227</v>
      </c>
      <c r="K5" s="66" t="s">
        <v>219</v>
      </c>
      <c r="L5" s="66" t="s">
        <v>229</v>
      </c>
      <c r="M5" s="66" t="s">
        <v>219</v>
      </c>
      <c r="N5" s="81" t="s">
        <v>208</v>
      </c>
      <c r="O5" s="81" t="s">
        <v>62</v>
      </c>
      <c r="P5" s="42" t="s">
        <v>63</v>
      </c>
      <c r="Q5" s="42" t="s">
        <v>65</v>
      </c>
      <c r="R5" s="42" t="s">
        <v>64</v>
      </c>
      <c r="S5" s="42" t="s">
        <v>66</v>
      </c>
      <c r="T5" s="82" t="s">
        <v>217</v>
      </c>
    </row>
    <row r="6" spans="1:20" x14ac:dyDescent="0.3">
      <c r="A6" s="79">
        <v>1</v>
      </c>
      <c r="B6" s="32" t="s">
        <v>120</v>
      </c>
      <c r="C6" s="83">
        <v>27436</v>
      </c>
      <c r="D6" s="79" t="s">
        <v>60</v>
      </c>
      <c r="E6" s="26">
        <v>121</v>
      </c>
      <c r="F6" s="26">
        <v>0.1</v>
      </c>
      <c r="G6" s="26">
        <v>121</v>
      </c>
      <c r="H6" s="26">
        <v>0.1</v>
      </c>
      <c r="I6" s="26"/>
      <c r="J6" s="26">
        <v>120</v>
      </c>
      <c r="K6" s="26">
        <v>0.15</v>
      </c>
      <c r="L6" s="26">
        <v>125</v>
      </c>
      <c r="M6" s="26">
        <v>0.15</v>
      </c>
      <c r="N6" s="41"/>
      <c r="O6" s="41">
        <f t="shared" ref="O6:O14" si="0">AVERAGE(N6/3)</f>
        <v>0</v>
      </c>
      <c r="P6" s="79">
        <v>2</v>
      </c>
      <c r="Q6" s="79"/>
      <c r="R6" s="79"/>
      <c r="S6" s="41">
        <f t="shared" ref="S6:S16" si="1">SUM(O6:R6)</f>
        <v>2</v>
      </c>
      <c r="T6" s="80"/>
    </row>
    <row r="7" spans="1:20" x14ac:dyDescent="0.3">
      <c r="A7" s="79">
        <v>2</v>
      </c>
      <c r="B7" s="32" t="s">
        <v>124</v>
      </c>
      <c r="C7" s="84" t="s">
        <v>146</v>
      </c>
      <c r="D7" s="79" t="s">
        <v>36</v>
      </c>
      <c r="E7" s="26"/>
      <c r="F7" s="26"/>
      <c r="G7" s="26">
        <v>120</v>
      </c>
      <c r="H7" s="26">
        <v>0.25</v>
      </c>
      <c r="I7" s="26"/>
      <c r="J7" s="26">
        <v>120</v>
      </c>
      <c r="K7" s="26">
        <v>0.25</v>
      </c>
      <c r="L7" s="26">
        <v>123</v>
      </c>
      <c r="M7" s="26">
        <v>0.25</v>
      </c>
      <c r="N7" s="41"/>
      <c r="O7" s="41">
        <f t="shared" si="0"/>
        <v>0</v>
      </c>
      <c r="P7" s="79">
        <v>2</v>
      </c>
      <c r="Q7" s="79"/>
      <c r="R7" s="79">
        <v>1</v>
      </c>
      <c r="S7" s="41">
        <f t="shared" si="1"/>
        <v>3</v>
      </c>
      <c r="T7" s="80"/>
    </row>
    <row r="8" spans="1:20" x14ac:dyDescent="0.3">
      <c r="A8" s="79">
        <v>3</v>
      </c>
      <c r="B8" s="32" t="s">
        <v>119</v>
      </c>
      <c r="C8" s="84">
        <v>34675</v>
      </c>
      <c r="D8" s="79" t="s">
        <v>36</v>
      </c>
      <c r="E8" s="26">
        <v>120</v>
      </c>
      <c r="F8" s="26"/>
      <c r="G8" s="26">
        <v>118</v>
      </c>
      <c r="H8" s="26"/>
      <c r="I8" s="26"/>
      <c r="J8" s="26"/>
      <c r="K8" s="26"/>
      <c r="L8" s="26">
        <v>123</v>
      </c>
      <c r="M8" s="26">
        <v>0.1</v>
      </c>
      <c r="N8" s="41"/>
      <c r="O8" s="41">
        <f t="shared" si="0"/>
        <v>0</v>
      </c>
      <c r="P8" s="79"/>
      <c r="Q8" s="79"/>
      <c r="R8" s="79"/>
      <c r="S8" s="41">
        <f t="shared" si="1"/>
        <v>0</v>
      </c>
      <c r="T8" s="80"/>
    </row>
    <row r="9" spans="1:20" x14ac:dyDescent="0.3">
      <c r="A9" s="79">
        <v>4</v>
      </c>
      <c r="B9" s="32" t="s">
        <v>122</v>
      </c>
      <c r="C9" s="83">
        <v>29351</v>
      </c>
      <c r="D9" s="79" t="s">
        <v>36</v>
      </c>
      <c r="E9" s="26"/>
      <c r="F9" s="26"/>
      <c r="G9" s="26"/>
      <c r="H9" s="26"/>
      <c r="I9" s="26"/>
      <c r="J9" s="26">
        <v>69</v>
      </c>
      <c r="K9" s="26"/>
      <c r="L9" s="26">
        <v>122</v>
      </c>
      <c r="M9" s="26"/>
      <c r="N9" s="41"/>
      <c r="O9" s="41">
        <f t="shared" si="0"/>
        <v>0</v>
      </c>
      <c r="P9" s="79"/>
      <c r="Q9" s="79"/>
      <c r="R9" s="79"/>
      <c r="S9" s="41">
        <f t="shared" si="1"/>
        <v>0</v>
      </c>
      <c r="T9" s="80"/>
    </row>
    <row r="10" spans="1:20" x14ac:dyDescent="0.3">
      <c r="A10" s="61">
        <v>5</v>
      </c>
      <c r="B10" s="63" t="s">
        <v>132</v>
      </c>
      <c r="C10" s="76" t="s">
        <v>153</v>
      </c>
      <c r="D10" s="58" t="s">
        <v>36</v>
      </c>
      <c r="E10" s="39">
        <v>108</v>
      </c>
      <c r="F10" s="39"/>
      <c r="G10" s="39">
        <v>116</v>
      </c>
      <c r="H10" s="39"/>
      <c r="I10" s="39">
        <v>114</v>
      </c>
      <c r="J10" s="39">
        <v>120</v>
      </c>
      <c r="K10" s="39"/>
      <c r="L10" s="39">
        <v>122</v>
      </c>
      <c r="M10" s="39"/>
      <c r="N10" s="39"/>
      <c r="O10" s="62">
        <f t="shared" si="0"/>
        <v>0</v>
      </c>
      <c r="P10" s="61"/>
      <c r="Q10" s="61"/>
      <c r="R10" s="61"/>
      <c r="S10" s="62">
        <f t="shared" si="1"/>
        <v>0</v>
      </c>
      <c r="T10" s="97"/>
    </row>
    <row r="11" spans="1:20" x14ac:dyDescent="0.3">
      <c r="A11" s="79">
        <v>6</v>
      </c>
      <c r="B11" s="32" t="s">
        <v>126</v>
      </c>
      <c r="C11" s="79" t="s">
        <v>147</v>
      </c>
      <c r="D11" s="79" t="s">
        <v>34</v>
      </c>
      <c r="E11" s="26">
        <v>121</v>
      </c>
      <c r="F11" s="26"/>
      <c r="G11" s="26"/>
      <c r="H11" s="26"/>
      <c r="I11" s="26"/>
      <c r="J11" s="26">
        <v>117</v>
      </c>
      <c r="K11" s="26"/>
      <c r="L11" s="26">
        <v>121</v>
      </c>
      <c r="M11" s="26"/>
      <c r="N11" s="41"/>
      <c r="O11" s="41">
        <f t="shared" si="0"/>
        <v>0</v>
      </c>
      <c r="P11" s="79"/>
      <c r="Q11" s="79"/>
      <c r="R11" s="79"/>
      <c r="S11" s="41">
        <f t="shared" si="1"/>
        <v>0</v>
      </c>
      <c r="T11" s="80"/>
    </row>
    <row r="12" spans="1:20" x14ac:dyDescent="0.3">
      <c r="A12" s="79">
        <v>7</v>
      </c>
      <c r="B12" s="32" t="s">
        <v>123</v>
      </c>
      <c r="C12" s="84" t="s">
        <v>145</v>
      </c>
      <c r="D12" s="79" t="s">
        <v>60</v>
      </c>
      <c r="E12" s="26">
        <v>120</v>
      </c>
      <c r="F12" s="26">
        <v>0.25</v>
      </c>
      <c r="G12" s="26">
        <v>118</v>
      </c>
      <c r="H12" s="26"/>
      <c r="I12" s="26"/>
      <c r="J12" s="26"/>
      <c r="K12" s="26"/>
      <c r="L12" s="26">
        <v>121</v>
      </c>
      <c r="M12" s="26"/>
      <c r="N12" s="41"/>
      <c r="O12" s="41">
        <f t="shared" si="0"/>
        <v>0</v>
      </c>
      <c r="P12" s="79"/>
      <c r="Q12" s="79"/>
      <c r="R12" s="79"/>
      <c r="S12" s="41">
        <f t="shared" si="1"/>
        <v>0</v>
      </c>
      <c r="T12" s="80"/>
    </row>
    <row r="13" spans="1:20" x14ac:dyDescent="0.3">
      <c r="A13" s="61">
        <v>8</v>
      </c>
      <c r="B13" s="63" t="s">
        <v>136</v>
      </c>
      <c r="C13" s="76" t="s">
        <v>155</v>
      </c>
      <c r="D13" s="58" t="s">
        <v>36</v>
      </c>
      <c r="E13" s="39"/>
      <c r="F13" s="39"/>
      <c r="G13" s="39"/>
      <c r="H13" s="39"/>
      <c r="I13" s="39"/>
      <c r="J13" s="39"/>
      <c r="K13" s="39"/>
      <c r="L13" s="39">
        <v>121</v>
      </c>
      <c r="M13" s="39"/>
      <c r="N13" s="39"/>
      <c r="O13" s="62">
        <f t="shared" si="0"/>
        <v>0</v>
      </c>
      <c r="P13" s="65"/>
      <c r="Q13" s="65"/>
      <c r="R13" s="65"/>
      <c r="S13" s="62">
        <f t="shared" si="1"/>
        <v>0</v>
      </c>
      <c r="T13" s="97"/>
    </row>
    <row r="14" spans="1:20" x14ac:dyDescent="0.3">
      <c r="A14" s="61">
        <v>9</v>
      </c>
      <c r="B14" s="63" t="s">
        <v>140</v>
      </c>
      <c r="C14" s="58" t="s">
        <v>158</v>
      </c>
      <c r="D14" s="58" t="s">
        <v>36</v>
      </c>
      <c r="E14" s="39">
        <v>96</v>
      </c>
      <c r="F14" s="39"/>
      <c r="G14" s="39"/>
      <c r="H14" s="39"/>
      <c r="I14" s="39"/>
      <c r="J14" s="39"/>
      <c r="K14" s="39"/>
      <c r="L14" s="39">
        <v>118</v>
      </c>
      <c r="M14" s="39"/>
      <c r="N14" s="39"/>
      <c r="O14" s="62">
        <f t="shared" si="0"/>
        <v>0</v>
      </c>
      <c r="P14" s="61"/>
      <c r="Q14" s="61"/>
      <c r="R14" s="61"/>
      <c r="S14" s="62">
        <f t="shared" si="1"/>
        <v>0</v>
      </c>
      <c r="T14" s="97"/>
    </row>
    <row r="15" spans="1:20" x14ac:dyDescent="0.3">
      <c r="A15" s="79">
        <v>10</v>
      </c>
      <c r="B15" s="85" t="s">
        <v>348</v>
      </c>
      <c r="C15" s="86" t="s">
        <v>373</v>
      </c>
      <c r="D15" s="86" t="s">
        <v>36</v>
      </c>
      <c r="E15" s="26"/>
      <c r="F15" s="26"/>
      <c r="G15" s="26"/>
      <c r="H15" s="26"/>
      <c r="I15" s="26"/>
      <c r="J15" s="26"/>
      <c r="K15" s="26"/>
      <c r="L15" s="26">
        <v>118</v>
      </c>
      <c r="M15" s="26"/>
      <c r="N15" s="41"/>
      <c r="O15" s="41"/>
      <c r="P15" s="79"/>
      <c r="Q15" s="79"/>
      <c r="R15" s="79"/>
      <c r="S15" s="41">
        <f t="shared" si="1"/>
        <v>0</v>
      </c>
      <c r="T15" s="80"/>
    </row>
    <row r="16" spans="1:20" x14ac:dyDescent="0.3">
      <c r="A16" s="79">
        <v>11</v>
      </c>
      <c r="B16" s="85" t="s">
        <v>349</v>
      </c>
      <c r="C16" s="86" t="s">
        <v>374</v>
      </c>
      <c r="D16" s="86" t="s">
        <v>60</v>
      </c>
      <c r="E16" s="26"/>
      <c r="F16" s="26"/>
      <c r="G16" s="26"/>
      <c r="H16" s="26"/>
      <c r="I16" s="26"/>
      <c r="J16" s="26"/>
      <c r="K16" s="26"/>
      <c r="L16" s="26">
        <v>118</v>
      </c>
      <c r="M16" s="26"/>
      <c r="N16" s="41"/>
      <c r="O16" s="41"/>
      <c r="P16" s="79"/>
      <c r="Q16" s="79"/>
      <c r="R16" s="79"/>
      <c r="S16" s="41">
        <f t="shared" si="1"/>
        <v>0</v>
      </c>
      <c r="T16" s="80"/>
    </row>
    <row r="17" spans="1:20" s="16" customFormat="1" x14ac:dyDescent="0.3">
      <c r="A17" s="79">
        <v>12</v>
      </c>
      <c r="B17" s="32" t="s">
        <v>121</v>
      </c>
      <c r="C17" s="83">
        <v>32154</v>
      </c>
      <c r="D17" s="79" t="s">
        <v>39</v>
      </c>
      <c r="E17" s="26"/>
      <c r="F17" s="26"/>
      <c r="G17" s="26"/>
      <c r="H17" s="26"/>
      <c r="I17" s="26"/>
      <c r="J17" s="26"/>
      <c r="K17" s="26"/>
      <c r="L17" s="26">
        <v>117</v>
      </c>
      <c r="M17" s="26"/>
      <c r="N17" s="41"/>
      <c r="O17" s="41">
        <f>AVERAGE(N17/3)</f>
        <v>0</v>
      </c>
      <c r="P17" s="79"/>
      <c r="Q17" s="79"/>
      <c r="R17" s="79"/>
      <c r="S17" s="41">
        <f>SUM(O17:R17)</f>
        <v>0</v>
      </c>
      <c r="T17" s="80"/>
    </row>
    <row r="18" spans="1:20" x14ac:dyDescent="0.3">
      <c r="A18" s="79">
        <v>13</v>
      </c>
      <c r="B18" s="85" t="s">
        <v>133</v>
      </c>
      <c r="C18" s="89">
        <v>36439</v>
      </c>
      <c r="D18" s="86" t="s">
        <v>36</v>
      </c>
      <c r="E18" s="26"/>
      <c r="F18" s="26"/>
      <c r="G18" s="26"/>
      <c r="H18" s="26"/>
      <c r="I18" s="26">
        <v>102</v>
      </c>
      <c r="J18" s="26">
        <v>114</v>
      </c>
      <c r="K18" s="26"/>
      <c r="L18" s="26">
        <v>117</v>
      </c>
      <c r="M18" s="26"/>
      <c r="N18" s="87"/>
      <c r="O18" s="41">
        <f>AVERAGE(N18/3)</f>
        <v>0</v>
      </c>
      <c r="P18" s="79"/>
      <c r="Q18" s="79"/>
      <c r="R18" s="79"/>
      <c r="S18" s="41">
        <f>SUM(O18:R18)</f>
        <v>0</v>
      </c>
      <c r="T18" s="80"/>
    </row>
    <row r="19" spans="1:20" x14ac:dyDescent="0.3">
      <c r="A19" s="79">
        <v>14</v>
      </c>
      <c r="B19" s="32" t="s">
        <v>127</v>
      </c>
      <c r="C19" s="79" t="s">
        <v>148</v>
      </c>
      <c r="D19" s="79" t="s">
        <v>36</v>
      </c>
      <c r="E19" s="26"/>
      <c r="F19" s="26"/>
      <c r="G19" s="26"/>
      <c r="H19" s="26"/>
      <c r="I19" s="26"/>
      <c r="J19" s="26"/>
      <c r="K19" s="26"/>
      <c r="L19" s="26">
        <v>117</v>
      </c>
      <c r="M19" s="26"/>
      <c r="N19" s="41"/>
      <c r="O19" s="41">
        <f>AVERAGE(N19/3)</f>
        <v>0</v>
      </c>
      <c r="P19" s="79"/>
      <c r="Q19" s="79"/>
      <c r="R19" s="79"/>
      <c r="S19" s="41">
        <f>SUM(O19:R19)</f>
        <v>0</v>
      </c>
      <c r="T19" s="80"/>
    </row>
    <row r="20" spans="1:20" x14ac:dyDescent="0.3">
      <c r="A20" s="61">
        <v>15</v>
      </c>
      <c r="B20" s="63" t="s">
        <v>134</v>
      </c>
      <c r="C20" s="64">
        <v>37138</v>
      </c>
      <c r="D20" s="58" t="s">
        <v>100</v>
      </c>
      <c r="E20" s="39"/>
      <c r="F20" s="39"/>
      <c r="G20" s="39"/>
      <c r="H20" s="39"/>
      <c r="I20" s="39">
        <v>110</v>
      </c>
      <c r="J20" s="39">
        <v>109</v>
      </c>
      <c r="K20" s="39"/>
      <c r="L20" s="39">
        <v>116</v>
      </c>
      <c r="M20" s="39"/>
      <c r="N20" s="39"/>
      <c r="O20" s="62">
        <f>AVERAGE(N20/3)</f>
        <v>0</v>
      </c>
      <c r="P20" s="65"/>
      <c r="Q20" s="65"/>
      <c r="R20" s="65"/>
      <c r="S20" s="62">
        <f>SUM(O20:R20)</f>
        <v>0</v>
      </c>
      <c r="T20" s="97"/>
    </row>
    <row r="21" spans="1:20" x14ac:dyDescent="0.3">
      <c r="A21" s="61">
        <v>16</v>
      </c>
      <c r="B21" s="63" t="s">
        <v>141</v>
      </c>
      <c r="C21" s="58" t="s">
        <v>159</v>
      </c>
      <c r="D21" s="58" t="s">
        <v>60</v>
      </c>
      <c r="E21" s="39"/>
      <c r="F21" s="39"/>
      <c r="G21" s="39"/>
      <c r="H21" s="39"/>
      <c r="I21" s="39"/>
      <c r="J21" s="39"/>
      <c r="K21" s="39"/>
      <c r="L21" s="39">
        <v>116</v>
      </c>
      <c r="M21" s="39"/>
      <c r="N21" s="39"/>
      <c r="O21" s="62">
        <f>AVERAGE(N21/3)</f>
        <v>0</v>
      </c>
      <c r="P21" s="65"/>
      <c r="Q21" s="65"/>
      <c r="R21" s="65"/>
      <c r="S21" s="62">
        <f>SUM(O21:R21)</f>
        <v>0</v>
      </c>
      <c r="T21" s="97"/>
    </row>
    <row r="22" spans="1:20" x14ac:dyDescent="0.3">
      <c r="A22" s="79">
        <v>17</v>
      </c>
      <c r="B22" s="85" t="s">
        <v>350</v>
      </c>
      <c r="C22" s="86" t="s">
        <v>375</v>
      </c>
      <c r="D22" s="86" t="s">
        <v>351</v>
      </c>
      <c r="E22" s="26"/>
      <c r="F22" s="26"/>
      <c r="G22" s="26"/>
      <c r="H22" s="26"/>
      <c r="I22" s="26"/>
      <c r="J22" s="26"/>
      <c r="K22" s="26"/>
      <c r="L22" s="26">
        <v>116</v>
      </c>
      <c r="M22" s="26"/>
      <c r="N22" s="41"/>
      <c r="O22" s="41"/>
      <c r="P22" s="79"/>
      <c r="Q22" s="79"/>
      <c r="R22" s="79"/>
      <c r="S22" s="41">
        <f t="shared" ref="S22:S58" si="2">SUM(O22:R22)</f>
        <v>0</v>
      </c>
      <c r="T22" s="80"/>
    </row>
    <row r="23" spans="1:20" s="16" customFormat="1" x14ac:dyDescent="0.3">
      <c r="A23" s="79">
        <v>18</v>
      </c>
      <c r="B23" s="85" t="s">
        <v>130</v>
      </c>
      <c r="C23" s="89">
        <v>35802</v>
      </c>
      <c r="D23" s="86" t="s">
        <v>35</v>
      </c>
      <c r="E23" s="26"/>
      <c r="F23" s="26"/>
      <c r="G23" s="26">
        <v>119</v>
      </c>
      <c r="H23" s="26">
        <v>0.15</v>
      </c>
      <c r="I23" s="26"/>
      <c r="J23" s="26"/>
      <c r="K23" s="26"/>
      <c r="L23" s="26">
        <v>115</v>
      </c>
      <c r="M23" s="26"/>
      <c r="N23" s="41"/>
      <c r="O23" s="41">
        <f>AVERAGE(N23/3)</f>
        <v>0</v>
      </c>
      <c r="P23" s="79"/>
      <c r="Q23" s="79"/>
      <c r="R23" s="79"/>
      <c r="S23" s="41">
        <f t="shared" si="2"/>
        <v>0</v>
      </c>
      <c r="T23" s="80"/>
    </row>
    <row r="24" spans="1:20" s="16" customFormat="1" x14ac:dyDescent="0.3">
      <c r="A24" s="79">
        <v>19</v>
      </c>
      <c r="B24" s="32" t="s">
        <v>216</v>
      </c>
      <c r="C24" s="83" t="s">
        <v>149</v>
      </c>
      <c r="D24" s="79" t="s">
        <v>60</v>
      </c>
      <c r="E24" s="26"/>
      <c r="F24" s="26"/>
      <c r="G24" s="26"/>
      <c r="H24" s="26"/>
      <c r="I24" s="26"/>
      <c r="J24" s="26"/>
      <c r="K24" s="26"/>
      <c r="L24" s="26">
        <v>115</v>
      </c>
      <c r="M24" s="26"/>
      <c r="N24" s="41"/>
      <c r="O24" s="41">
        <f>AVERAGE(N24/3)</f>
        <v>0</v>
      </c>
      <c r="P24" s="88"/>
      <c r="Q24" s="88"/>
      <c r="R24" s="88"/>
      <c r="S24" s="41">
        <f t="shared" si="2"/>
        <v>0</v>
      </c>
      <c r="T24" s="80"/>
    </row>
    <row r="25" spans="1:20" x14ac:dyDescent="0.3">
      <c r="A25" s="79">
        <v>20</v>
      </c>
      <c r="B25" s="85" t="s">
        <v>131</v>
      </c>
      <c r="C25" s="89" t="s">
        <v>152</v>
      </c>
      <c r="D25" s="86" t="s">
        <v>37</v>
      </c>
      <c r="E25" s="26">
        <v>111</v>
      </c>
      <c r="F25" s="26">
        <v>0.15</v>
      </c>
      <c r="G25" s="26">
        <v>114</v>
      </c>
      <c r="H25" s="26"/>
      <c r="I25" s="26"/>
      <c r="J25" s="26"/>
      <c r="K25" s="26"/>
      <c r="L25" s="26">
        <v>115</v>
      </c>
      <c r="M25" s="26"/>
      <c r="N25" s="41"/>
      <c r="O25" s="41">
        <f>AVERAGE(N25/3)</f>
        <v>0</v>
      </c>
      <c r="P25" s="79"/>
      <c r="Q25" s="79"/>
      <c r="R25" s="79"/>
      <c r="S25" s="41">
        <f t="shared" si="2"/>
        <v>0</v>
      </c>
      <c r="T25" s="80"/>
    </row>
    <row r="26" spans="1:20" s="16" customFormat="1" x14ac:dyDescent="0.3">
      <c r="A26" s="79">
        <v>21</v>
      </c>
      <c r="B26" s="85" t="s">
        <v>129</v>
      </c>
      <c r="C26" s="86" t="s">
        <v>151</v>
      </c>
      <c r="D26" s="86" t="s">
        <v>100</v>
      </c>
      <c r="E26" s="26"/>
      <c r="F26" s="26"/>
      <c r="G26" s="26"/>
      <c r="H26" s="26"/>
      <c r="I26" s="26"/>
      <c r="J26" s="26"/>
      <c r="K26" s="26"/>
      <c r="L26" s="26">
        <v>115</v>
      </c>
      <c r="M26" s="26"/>
      <c r="N26" s="90"/>
      <c r="O26" s="41">
        <f>AVERAGE(N26/3)</f>
        <v>0</v>
      </c>
      <c r="P26" s="88"/>
      <c r="Q26" s="88"/>
      <c r="R26" s="88"/>
      <c r="S26" s="41">
        <f t="shared" si="2"/>
        <v>0</v>
      </c>
      <c r="T26" s="80"/>
    </row>
    <row r="27" spans="1:20" s="16" customFormat="1" x14ac:dyDescent="0.3">
      <c r="A27" s="79">
        <v>22</v>
      </c>
      <c r="B27" s="85" t="s">
        <v>352</v>
      </c>
      <c r="C27" s="86" t="s">
        <v>376</v>
      </c>
      <c r="D27" s="86" t="s">
        <v>150</v>
      </c>
      <c r="E27" s="26"/>
      <c r="F27" s="26"/>
      <c r="G27" s="26"/>
      <c r="H27" s="26"/>
      <c r="I27" s="26"/>
      <c r="J27" s="26"/>
      <c r="K27" s="26"/>
      <c r="L27" s="26">
        <v>115</v>
      </c>
      <c r="M27" s="26"/>
      <c r="N27" s="41"/>
      <c r="O27" s="41"/>
      <c r="P27" s="79"/>
      <c r="Q27" s="79"/>
      <c r="R27" s="79"/>
      <c r="S27" s="41">
        <f t="shared" si="2"/>
        <v>0</v>
      </c>
      <c r="T27" s="80"/>
    </row>
    <row r="28" spans="1:20" x14ac:dyDescent="0.3">
      <c r="A28" s="79">
        <v>23</v>
      </c>
      <c r="B28" s="85" t="s">
        <v>353</v>
      </c>
      <c r="C28" s="86" t="s">
        <v>376</v>
      </c>
      <c r="D28" s="86" t="s">
        <v>36</v>
      </c>
      <c r="E28" s="26"/>
      <c r="F28" s="26"/>
      <c r="G28" s="26"/>
      <c r="H28" s="26"/>
      <c r="I28" s="26"/>
      <c r="J28" s="26"/>
      <c r="K28" s="26"/>
      <c r="L28" s="26">
        <v>115</v>
      </c>
      <c r="M28" s="26"/>
      <c r="N28" s="41"/>
      <c r="O28" s="41"/>
      <c r="P28" s="79"/>
      <c r="Q28" s="79"/>
      <c r="R28" s="79"/>
      <c r="S28" s="41">
        <f t="shared" si="2"/>
        <v>0</v>
      </c>
      <c r="T28" s="80"/>
    </row>
    <row r="29" spans="1:20" s="16" customFormat="1" x14ac:dyDescent="0.3">
      <c r="A29" s="79">
        <v>24</v>
      </c>
      <c r="B29" s="85" t="s">
        <v>354</v>
      </c>
      <c r="C29" s="86" t="s">
        <v>377</v>
      </c>
      <c r="D29" s="86" t="s">
        <v>35</v>
      </c>
      <c r="E29" s="26"/>
      <c r="F29" s="26"/>
      <c r="G29" s="26"/>
      <c r="H29" s="26"/>
      <c r="I29" s="26"/>
      <c r="J29" s="26"/>
      <c r="K29" s="26"/>
      <c r="L29" s="26">
        <v>115</v>
      </c>
      <c r="M29" s="26"/>
      <c r="N29" s="41"/>
      <c r="O29" s="41"/>
      <c r="P29" s="79"/>
      <c r="Q29" s="79"/>
      <c r="R29" s="79"/>
      <c r="S29" s="41">
        <f t="shared" si="2"/>
        <v>0</v>
      </c>
      <c r="T29" s="80"/>
    </row>
    <row r="30" spans="1:20" s="16" customFormat="1" x14ac:dyDescent="0.3">
      <c r="A30" s="79">
        <v>25</v>
      </c>
      <c r="B30" s="85" t="s">
        <v>355</v>
      </c>
      <c r="C30" s="86" t="s">
        <v>378</v>
      </c>
      <c r="D30" s="86" t="s">
        <v>32</v>
      </c>
      <c r="E30" s="26"/>
      <c r="F30" s="26"/>
      <c r="G30" s="26"/>
      <c r="H30" s="26"/>
      <c r="I30" s="26"/>
      <c r="J30" s="26"/>
      <c r="K30" s="26"/>
      <c r="L30" s="26">
        <v>114</v>
      </c>
      <c r="M30" s="26"/>
      <c r="N30" s="41"/>
      <c r="O30" s="41"/>
      <c r="P30" s="79"/>
      <c r="Q30" s="79"/>
      <c r="R30" s="79"/>
      <c r="S30" s="41">
        <f t="shared" si="2"/>
        <v>0</v>
      </c>
      <c r="T30" s="80"/>
    </row>
    <row r="31" spans="1:20" s="16" customFormat="1" x14ac:dyDescent="0.3">
      <c r="A31" s="79">
        <v>26</v>
      </c>
      <c r="B31" s="85" t="s">
        <v>128</v>
      </c>
      <c r="C31" s="89">
        <v>24633</v>
      </c>
      <c r="D31" s="86" t="s">
        <v>150</v>
      </c>
      <c r="E31" s="26"/>
      <c r="F31" s="26"/>
      <c r="G31" s="26"/>
      <c r="H31" s="26"/>
      <c r="I31" s="26"/>
      <c r="J31" s="26"/>
      <c r="K31" s="26"/>
      <c r="L31" s="26">
        <v>113</v>
      </c>
      <c r="M31" s="26"/>
      <c r="N31" s="41"/>
      <c r="O31" s="41">
        <f>AVERAGE(N31/3)</f>
        <v>0</v>
      </c>
      <c r="P31" s="79"/>
      <c r="Q31" s="79"/>
      <c r="R31" s="79"/>
      <c r="S31" s="41">
        <f t="shared" si="2"/>
        <v>0</v>
      </c>
      <c r="T31" s="80"/>
    </row>
    <row r="32" spans="1:20" x14ac:dyDescent="0.3">
      <c r="A32" s="79">
        <v>27</v>
      </c>
      <c r="B32" s="32" t="s">
        <v>125</v>
      </c>
      <c r="C32" s="83">
        <v>35313</v>
      </c>
      <c r="D32" s="79" t="s">
        <v>36</v>
      </c>
      <c r="E32" s="26"/>
      <c r="F32" s="26"/>
      <c r="G32" s="26"/>
      <c r="H32" s="26"/>
      <c r="I32" s="26"/>
      <c r="J32" s="26"/>
      <c r="K32" s="26"/>
      <c r="L32" s="26">
        <v>113</v>
      </c>
      <c r="M32" s="26"/>
      <c r="N32" s="41"/>
      <c r="O32" s="41">
        <f>AVERAGE(N32/3)</f>
        <v>0</v>
      </c>
      <c r="P32" s="79"/>
      <c r="Q32" s="79"/>
      <c r="R32" s="79"/>
      <c r="S32" s="41">
        <f t="shared" si="2"/>
        <v>0</v>
      </c>
      <c r="T32" s="91"/>
    </row>
    <row r="33" spans="1:20" s="16" customFormat="1" x14ac:dyDescent="0.3">
      <c r="A33" s="79">
        <v>28</v>
      </c>
      <c r="B33" s="85" t="s">
        <v>144</v>
      </c>
      <c r="C33" s="89" t="s">
        <v>160</v>
      </c>
      <c r="D33" s="86" t="s">
        <v>60</v>
      </c>
      <c r="E33" s="26"/>
      <c r="F33" s="26"/>
      <c r="G33" s="26"/>
      <c r="H33" s="26"/>
      <c r="I33" s="26"/>
      <c r="J33" s="26"/>
      <c r="K33" s="26"/>
      <c r="L33" s="26">
        <v>113</v>
      </c>
      <c r="M33" s="26"/>
      <c r="N33" s="41"/>
      <c r="O33" s="41">
        <f>AVERAGE(N33/3)</f>
        <v>0</v>
      </c>
      <c r="P33" s="88"/>
      <c r="Q33" s="88"/>
      <c r="R33" s="88"/>
      <c r="S33" s="41">
        <f t="shared" si="2"/>
        <v>0</v>
      </c>
      <c r="T33" s="92"/>
    </row>
    <row r="34" spans="1:20" s="16" customFormat="1" x14ac:dyDescent="0.3">
      <c r="A34" s="79">
        <v>29</v>
      </c>
      <c r="B34" s="85" t="s">
        <v>356</v>
      </c>
      <c r="C34" s="86" t="s">
        <v>379</v>
      </c>
      <c r="D34" s="86" t="s">
        <v>260</v>
      </c>
      <c r="E34" s="26"/>
      <c r="F34" s="26"/>
      <c r="G34" s="26"/>
      <c r="H34" s="26"/>
      <c r="I34" s="26"/>
      <c r="J34" s="26"/>
      <c r="K34" s="26"/>
      <c r="L34" s="26">
        <v>113</v>
      </c>
      <c r="M34" s="26"/>
      <c r="N34" s="41"/>
      <c r="O34" s="41"/>
      <c r="P34" s="79"/>
      <c r="Q34" s="79"/>
      <c r="R34" s="79"/>
      <c r="S34" s="41">
        <f t="shared" si="2"/>
        <v>0</v>
      </c>
      <c r="T34" s="92"/>
    </row>
    <row r="35" spans="1:20" s="16" customFormat="1" x14ac:dyDescent="0.3">
      <c r="A35" s="61">
        <v>30</v>
      </c>
      <c r="B35" s="63" t="s">
        <v>137</v>
      </c>
      <c r="C35" s="76" t="s">
        <v>156</v>
      </c>
      <c r="D35" s="58" t="s">
        <v>32</v>
      </c>
      <c r="E35" s="39">
        <v>106</v>
      </c>
      <c r="F35" s="39"/>
      <c r="G35" s="39">
        <v>113</v>
      </c>
      <c r="H35" s="39"/>
      <c r="I35" s="39"/>
      <c r="J35" s="39"/>
      <c r="K35" s="39"/>
      <c r="L35" s="39">
        <v>112</v>
      </c>
      <c r="M35" s="39"/>
      <c r="N35" s="39"/>
      <c r="O35" s="62">
        <f>AVERAGE(N35/3)</f>
        <v>0</v>
      </c>
      <c r="P35" s="65"/>
      <c r="Q35" s="65"/>
      <c r="R35" s="65"/>
      <c r="S35" s="62">
        <f t="shared" si="2"/>
        <v>0</v>
      </c>
      <c r="T35" s="98"/>
    </row>
    <row r="36" spans="1:20" s="16" customFormat="1" x14ac:dyDescent="0.3">
      <c r="A36" s="79">
        <v>31</v>
      </c>
      <c r="B36" s="85" t="s">
        <v>357</v>
      </c>
      <c r="C36" s="86" t="s">
        <v>380</v>
      </c>
      <c r="D36" s="86" t="s">
        <v>36</v>
      </c>
      <c r="E36" s="26"/>
      <c r="F36" s="26"/>
      <c r="G36" s="26"/>
      <c r="H36" s="26"/>
      <c r="I36" s="26"/>
      <c r="J36" s="26"/>
      <c r="K36" s="26"/>
      <c r="L36" s="26">
        <v>112</v>
      </c>
      <c r="M36" s="26"/>
      <c r="N36" s="41"/>
      <c r="O36" s="41"/>
      <c r="P36" s="79"/>
      <c r="Q36" s="79"/>
      <c r="R36" s="79"/>
      <c r="S36" s="41">
        <f t="shared" si="2"/>
        <v>0</v>
      </c>
      <c r="T36" s="92"/>
    </row>
    <row r="37" spans="1:20" s="16" customFormat="1" x14ac:dyDescent="0.3">
      <c r="A37" s="61">
        <v>32</v>
      </c>
      <c r="B37" s="63" t="s">
        <v>138</v>
      </c>
      <c r="C37" s="64">
        <v>37840</v>
      </c>
      <c r="D37" s="58" t="s">
        <v>36</v>
      </c>
      <c r="E37" s="39">
        <v>107</v>
      </c>
      <c r="F37" s="39"/>
      <c r="G37" s="39">
        <v>113</v>
      </c>
      <c r="H37" s="39"/>
      <c r="I37" s="39"/>
      <c r="J37" s="39"/>
      <c r="K37" s="39"/>
      <c r="L37" s="39">
        <v>112</v>
      </c>
      <c r="M37" s="39"/>
      <c r="N37" s="39"/>
      <c r="O37" s="62">
        <f>AVERAGE(N37/3)</f>
        <v>0</v>
      </c>
      <c r="P37" s="61"/>
      <c r="Q37" s="61"/>
      <c r="R37" s="61"/>
      <c r="S37" s="62">
        <f t="shared" si="2"/>
        <v>0</v>
      </c>
      <c r="T37" s="98"/>
    </row>
    <row r="38" spans="1:20" s="16" customFormat="1" x14ac:dyDescent="0.3">
      <c r="A38" s="79">
        <v>33</v>
      </c>
      <c r="B38" s="85" t="s">
        <v>204</v>
      </c>
      <c r="C38" s="89" t="s">
        <v>214</v>
      </c>
      <c r="D38" s="86" t="s">
        <v>39</v>
      </c>
      <c r="E38" s="26"/>
      <c r="F38" s="26"/>
      <c r="G38" s="26"/>
      <c r="H38" s="26"/>
      <c r="I38" s="26"/>
      <c r="J38" s="26"/>
      <c r="K38" s="26"/>
      <c r="L38" s="26">
        <v>111</v>
      </c>
      <c r="M38" s="26"/>
      <c r="N38" s="87"/>
      <c r="O38" s="41">
        <f>AVERAGE(N38/3)</f>
        <v>0</v>
      </c>
      <c r="P38" s="79"/>
      <c r="Q38" s="79"/>
      <c r="R38" s="79"/>
      <c r="S38" s="41">
        <f t="shared" si="2"/>
        <v>0</v>
      </c>
      <c r="T38" s="92"/>
    </row>
    <row r="39" spans="1:20" s="16" customFormat="1" x14ac:dyDescent="0.3">
      <c r="A39" s="79">
        <v>34</v>
      </c>
      <c r="B39" s="85" t="s">
        <v>205</v>
      </c>
      <c r="C39" s="89" t="s">
        <v>215</v>
      </c>
      <c r="D39" s="86" t="s">
        <v>210</v>
      </c>
      <c r="E39" s="26"/>
      <c r="F39" s="26"/>
      <c r="G39" s="26"/>
      <c r="H39" s="26"/>
      <c r="I39" s="26"/>
      <c r="J39" s="26"/>
      <c r="K39" s="26"/>
      <c r="L39" s="26">
        <v>111</v>
      </c>
      <c r="M39" s="26"/>
      <c r="N39" s="87"/>
      <c r="O39" s="41">
        <f>AVERAGE(N39/3)</f>
        <v>0</v>
      </c>
      <c r="P39" s="88"/>
      <c r="Q39" s="88"/>
      <c r="R39" s="88"/>
      <c r="S39" s="41">
        <f t="shared" si="2"/>
        <v>0</v>
      </c>
      <c r="T39" s="92"/>
    </row>
    <row r="40" spans="1:20" s="16" customFormat="1" x14ac:dyDescent="0.3">
      <c r="A40" s="79">
        <v>35</v>
      </c>
      <c r="B40" s="85" t="s">
        <v>358</v>
      </c>
      <c r="C40" s="86" t="s">
        <v>381</v>
      </c>
      <c r="D40" s="86" t="s">
        <v>100</v>
      </c>
      <c r="E40" s="26"/>
      <c r="F40" s="26"/>
      <c r="G40" s="26"/>
      <c r="H40" s="26"/>
      <c r="I40" s="26"/>
      <c r="J40" s="26"/>
      <c r="K40" s="26"/>
      <c r="L40" s="26">
        <v>111</v>
      </c>
      <c r="M40" s="26"/>
      <c r="N40" s="41"/>
      <c r="O40" s="41"/>
      <c r="P40" s="79"/>
      <c r="Q40" s="79"/>
      <c r="R40" s="79"/>
      <c r="S40" s="41">
        <f t="shared" si="2"/>
        <v>0</v>
      </c>
      <c r="T40" s="92"/>
    </row>
    <row r="41" spans="1:20" s="16" customFormat="1" x14ac:dyDescent="0.3">
      <c r="A41" s="79">
        <v>36</v>
      </c>
      <c r="B41" s="85" t="s">
        <v>359</v>
      </c>
      <c r="C41" s="86" t="s">
        <v>382</v>
      </c>
      <c r="D41" s="86" t="s">
        <v>33</v>
      </c>
      <c r="E41" s="26"/>
      <c r="F41" s="26"/>
      <c r="G41" s="26"/>
      <c r="H41" s="26"/>
      <c r="I41" s="26"/>
      <c r="J41" s="26"/>
      <c r="K41" s="26"/>
      <c r="L41" s="26">
        <v>111</v>
      </c>
      <c r="M41" s="26"/>
      <c r="N41" s="41"/>
      <c r="O41" s="41"/>
      <c r="P41" s="79"/>
      <c r="Q41" s="79"/>
      <c r="R41" s="79"/>
      <c r="S41" s="41">
        <f t="shared" si="2"/>
        <v>0</v>
      </c>
      <c r="T41" s="103"/>
    </row>
    <row r="42" spans="1:20" s="16" customFormat="1" x14ac:dyDescent="0.3">
      <c r="A42" s="79">
        <v>37</v>
      </c>
      <c r="B42" s="85" t="s">
        <v>360</v>
      </c>
      <c r="C42" s="86" t="s">
        <v>383</v>
      </c>
      <c r="D42" s="86" t="s">
        <v>361</v>
      </c>
      <c r="E42" s="26"/>
      <c r="F42" s="26"/>
      <c r="G42" s="26"/>
      <c r="H42" s="26"/>
      <c r="I42" s="26"/>
      <c r="J42" s="26"/>
      <c r="K42" s="26"/>
      <c r="L42" s="26">
        <v>111</v>
      </c>
      <c r="M42" s="26"/>
      <c r="N42" s="41"/>
      <c r="O42" s="41"/>
      <c r="P42" s="79"/>
      <c r="Q42" s="79"/>
      <c r="R42" s="79"/>
      <c r="S42" s="41">
        <f t="shared" si="2"/>
        <v>0</v>
      </c>
      <c r="T42" s="103"/>
    </row>
    <row r="43" spans="1:20" s="16" customFormat="1" x14ac:dyDescent="0.3">
      <c r="A43" s="79">
        <v>38</v>
      </c>
      <c r="B43" s="85" t="s">
        <v>363</v>
      </c>
      <c r="C43" s="86" t="s">
        <v>384</v>
      </c>
      <c r="D43" s="86" t="s">
        <v>39</v>
      </c>
      <c r="E43" s="26"/>
      <c r="F43" s="26"/>
      <c r="G43" s="26"/>
      <c r="H43" s="26"/>
      <c r="I43" s="26"/>
      <c r="J43" s="26"/>
      <c r="K43" s="26"/>
      <c r="L43" s="26">
        <v>111</v>
      </c>
      <c r="M43" s="26"/>
      <c r="N43" s="41"/>
      <c r="O43" s="41"/>
      <c r="P43" s="79"/>
      <c r="Q43" s="79"/>
      <c r="R43" s="79"/>
      <c r="S43" s="41">
        <f t="shared" si="2"/>
        <v>0</v>
      </c>
      <c r="T43" s="103"/>
    </row>
    <row r="44" spans="1:20" s="16" customFormat="1" x14ac:dyDescent="0.3">
      <c r="A44" s="79">
        <v>39</v>
      </c>
      <c r="B44" s="85" t="s">
        <v>364</v>
      </c>
      <c r="C44" s="86" t="s">
        <v>385</v>
      </c>
      <c r="D44" s="86" t="s">
        <v>60</v>
      </c>
      <c r="E44" s="26"/>
      <c r="F44" s="26"/>
      <c r="G44" s="26"/>
      <c r="H44" s="26"/>
      <c r="I44" s="26"/>
      <c r="J44" s="26"/>
      <c r="K44" s="26"/>
      <c r="L44" s="26">
        <v>111</v>
      </c>
      <c r="M44" s="26"/>
      <c r="N44" s="41"/>
      <c r="O44" s="41"/>
      <c r="P44" s="79"/>
      <c r="Q44" s="79"/>
      <c r="R44" s="79"/>
      <c r="S44" s="41">
        <f t="shared" si="2"/>
        <v>0</v>
      </c>
      <c r="T44" s="103"/>
    </row>
    <row r="45" spans="1:20" s="16" customFormat="1" x14ac:dyDescent="0.3">
      <c r="A45" s="79">
        <v>40</v>
      </c>
      <c r="B45" s="85" t="s">
        <v>365</v>
      </c>
      <c r="C45" s="86" t="s">
        <v>386</v>
      </c>
      <c r="D45" s="86" t="s">
        <v>36</v>
      </c>
      <c r="E45" s="26"/>
      <c r="F45" s="26"/>
      <c r="G45" s="26"/>
      <c r="H45" s="26"/>
      <c r="I45" s="26"/>
      <c r="J45" s="26"/>
      <c r="K45" s="26"/>
      <c r="L45" s="26">
        <v>111</v>
      </c>
      <c r="M45" s="26"/>
      <c r="N45" s="41"/>
      <c r="O45" s="41"/>
      <c r="P45" s="79"/>
      <c r="Q45" s="79"/>
      <c r="R45" s="79"/>
      <c r="S45" s="41">
        <f t="shared" si="2"/>
        <v>0</v>
      </c>
      <c r="T45" s="103"/>
    </row>
    <row r="46" spans="1:20" s="16" customFormat="1" x14ac:dyDescent="0.3">
      <c r="A46" s="61">
        <v>41</v>
      </c>
      <c r="B46" s="59" t="s">
        <v>367</v>
      </c>
      <c r="C46" s="60" t="s">
        <v>387</v>
      </c>
      <c r="D46" s="61" t="s">
        <v>32</v>
      </c>
      <c r="E46" s="39"/>
      <c r="F46" s="39"/>
      <c r="G46" s="39"/>
      <c r="H46" s="39"/>
      <c r="I46" s="39"/>
      <c r="J46" s="39"/>
      <c r="K46" s="39"/>
      <c r="L46" s="39">
        <v>111</v>
      </c>
      <c r="M46" s="39"/>
      <c r="N46" s="62"/>
      <c r="O46" s="62"/>
      <c r="P46" s="61"/>
      <c r="Q46" s="61"/>
      <c r="R46" s="61"/>
      <c r="S46" s="62">
        <f t="shared" si="2"/>
        <v>0</v>
      </c>
      <c r="T46" s="104"/>
    </row>
    <row r="47" spans="1:20" s="16" customFormat="1" x14ac:dyDescent="0.3">
      <c r="A47" s="79">
        <v>42</v>
      </c>
      <c r="B47" s="85" t="s">
        <v>362</v>
      </c>
      <c r="C47" s="86" t="s">
        <v>388</v>
      </c>
      <c r="D47" s="86" t="s">
        <v>60</v>
      </c>
      <c r="E47" s="26"/>
      <c r="F47" s="26"/>
      <c r="G47" s="26"/>
      <c r="H47" s="26"/>
      <c r="I47" s="26"/>
      <c r="J47" s="26"/>
      <c r="K47" s="26"/>
      <c r="L47" s="26">
        <v>110</v>
      </c>
      <c r="M47" s="26"/>
      <c r="N47" s="41"/>
      <c r="O47" s="41"/>
      <c r="P47" s="79"/>
      <c r="Q47" s="79"/>
      <c r="R47" s="79"/>
      <c r="S47" s="41">
        <f t="shared" si="2"/>
        <v>0</v>
      </c>
      <c r="T47" s="103"/>
    </row>
    <row r="48" spans="1:20" s="16" customFormat="1" x14ac:dyDescent="0.3">
      <c r="A48" s="61">
        <v>43</v>
      </c>
      <c r="B48" s="63" t="s">
        <v>368</v>
      </c>
      <c r="C48" s="99" t="s">
        <v>389</v>
      </c>
      <c r="D48" s="99" t="s">
        <v>32</v>
      </c>
      <c r="E48" s="39"/>
      <c r="F48" s="39"/>
      <c r="G48" s="39"/>
      <c r="H48" s="39"/>
      <c r="I48" s="39"/>
      <c r="J48" s="39"/>
      <c r="K48" s="39"/>
      <c r="L48" s="39">
        <v>109</v>
      </c>
      <c r="M48" s="39"/>
      <c r="N48" s="62"/>
      <c r="O48" s="62"/>
      <c r="P48" s="61"/>
      <c r="Q48" s="61"/>
      <c r="R48" s="61"/>
      <c r="S48" s="62">
        <f t="shared" si="2"/>
        <v>0</v>
      </c>
      <c r="T48" s="104"/>
    </row>
    <row r="49" spans="1:20" s="16" customFormat="1" x14ac:dyDescent="0.3">
      <c r="A49" s="61">
        <v>44</v>
      </c>
      <c r="B49" s="63" t="s">
        <v>139</v>
      </c>
      <c r="C49" s="58" t="s">
        <v>157</v>
      </c>
      <c r="D49" s="58" t="s">
        <v>100</v>
      </c>
      <c r="E49" s="39">
        <v>109</v>
      </c>
      <c r="F49" s="39"/>
      <c r="G49" s="39">
        <v>115</v>
      </c>
      <c r="H49" s="39"/>
      <c r="I49" s="39"/>
      <c r="J49" s="39"/>
      <c r="K49" s="39"/>
      <c r="L49" s="39">
        <v>108</v>
      </c>
      <c r="M49" s="39"/>
      <c r="N49" s="39"/>
      <c r="O49" s="62">
        <f>AVERAGE(N49/3)</f>
        <v>0</v>
      </c>
      <c r="P49" s="65"/>
      <c r="Q49" s="65"/>
      <c r="R49" s="65"/>
      <c r="S49" s="62">
        <f t="shared" si="2"/>
        <v>0</v>
      </c>
      <c r="T49" s="104"/>
    </row>
    <row r="50" spans="1:20" s="16" customFormat="1" x14ac:dyDescent="0.3">
      <c r="A50" s="61">
        <v>45</v>
      </c>
      <c r="B50" s="63" t="s">
        <v>369</v>
      </c>
      <c r="C50" s="99" t="s">
        <v>390</v>
      </c>
      <c r="D50" s="99" t="s">
        <v>36</v>
      </c>
      <c r="E50" s="100"/>
      <c r="F50" s="100"/>
      <c r="G50" s="100"/>
      <c r="H50" s="100"/>
      <c r="I50" s="100"/>
      <c r="J50" s="100"/>
      <c r="K50" s="100"/>
      <c r="L50" s="100">
        <v>107</v>
      </c>
      <c r="M50" s="100"/>
      <c r="N50" s="101"/>
      <c r="O50" s="101"/>
      <c r="P50" s="99"/>
      <c r="Q50" s="99"/>
      <c r="R50" s="99"/>
      <c r="S50" s="62">
        <f t="shared" si="2"/>
        <v>0</v>
      </c>
      <c r="T50" s="104"/>
    </row>
    <row r="51" spans="1:20" s="16" customFormat="1" x14ac:dyDescent="0.3">
      <c r="A51" s="61">
        <v>46</v>
      </c>
      <c r="B51" s="63" t="s">
        <v>135</v>
      </c>
      <c r="C51" s="64" t="s">
        <v>154</v>
      </c>
      <c r="D51" s="58" t="s">
        <v>32</v>
      </c>
      <c r="E51" s="39">
        <v>111</v>
      </c>
      <c r="F51" s="39"/>
      <c r="G51" s="39">
        <v>109</v>
      </c>
      <c r="H51" s="39"/>
      <c r="I51" s="39"/>
      <c r="J51" s="39"/>
      <c r="K51" s="39"/>
      <c r="L51" s="39">
        <v>105</v>
      </c>
      <c r="M51" s="39"/>
      <c r="N51" s="39"/>
      <c r="O51" s="62">
        <f>AVERAGE(N51/3)</f>
        <v>0</v>
      </c>
      <c r="P51" s="65"/>
      <c r="Q51" s="65"/>
      <c r="R51" s="65"/>
      <c r="S51" s="62">
        <f t="shared" si="2"/>
        <v>0</v>
      </c>
      <c r="T51" s="104"/>
    </row>
    <row r="52" spans="1:20" s="16" customFormat="1" x14ac:dyDescent="0.3">
      <c r="A52" s="61">
        <v>47</v>
      </c>
      <c r="B52" s="63" t="s">
        <v>142</v>
      </c>
      <c r="C52" s="64">
        <v>37932</v>
      </c>
      <c r="D52" s="58" t="s">
        <v>35</v>
      </c>
      <c r="E52" s="39">
        <v>88</v>
      </c>
      <c r="F52" s="39"/>
      <c r="G52" s="39">
        <v>89</v>
      </c>
      <c r="H52" s="39"/>
      <c r="I52" s="39"/>
      <c r="J52" s="39"/>
      <c r="K52" s="39"/>
      <c r="L52" s="39">
        <v>105</v>
      </c>
      <c r="M52" s="39"/>
      <c r="N52" s="39"/>
      <c r="O52" s="62">
        <f>AVERAGE(N52/3)</f>
        <v>0</v>
      </c>
      <c r="P52" s="65"/>
      <c r="Q52" s="65"/>
      <c r="R52" s="65"/>
      <c r="S52" s="62">
        <f t="shared" si="2"/>
        <v>0</v>
      </c>
      <c r="T52" s="104"/>
    </row>
    <row r="53" spans="1:20" s="16" customFormat="1" x14ac:dyDescent="0.3">
      <c r="A53" s="61">
        <v>48</v>
      </c>
      <c r="B53" s="63" t="s">
        <v>370</v>
      </c>
      <c r="C53" s="99" t="s">
        <v>391</v>
      </c>
      <c r="D53" s="99" t="s">
        <v>36</v>
      </c>
      <c r="E53" s="39"/>
      <c r="F53" s="39"/>
      <c r="G53" s="39"/>
      <c r="H53" s="39"/>
      <c r="I53" s="39"/>
      <c r="J53" s="39"/>
      <c r="K53" s="39"/>
      <c r="L53" s="39">
        <v>105</v>
      </c>
      <c r="M53" s="39"/>
      <c r="N53" s="62"/>
      <c r="O53" s="62"/>
      <c r="P53" s="61"/>
      <c r="Q53" s="61"/>
      <c r="R53" s="61"/>
      <c r="S53" s="62">
        <f t="shared" si="2"/>
        <v>0</v>
      </c>
      <c r="T53" s="104"/>
    </row>
    <row r="54" spans="1:20" s="16" customFormat="1" x14ac:dyDescent="0.3">
      <c r="A54" s="61">
        <v>49</v>
      </c>
      <c r="B54" s="63" t="s">
        <v>403</v>
      </c>
      <c r="C54" s="64" t="s">
        <v>404</v>
      </c>
      <c r="D54" s="58" t="s">
        <v>36</v>
      </c>
      <c r="E54" s="100"/>
      <c r="F54" s="100"/>
      <c r="G54" s="100"/>
      <c r="H54" s="100"/>
      <c r="I54" s="100"/>
      <c r="J54" s="100"/>
      <c r="K54" s="100"/>
      <c r="L54" s="100">
        <v>105</v>
      </c>
      <c r="M54" s="100"/>
      <c r="N54" s="101"/>
      <c r="O54" s="101"/>
      <c r="P54" s="99"/>
      <c r="Q54" s="99"/>
      <c r="R54" s="99"/>
      <c r="S54" s="62">
        <f t="shared" si="2"/>
        <v>0</v>
      </c>
      <c r="T54" s="104"/>
    </row>
    <row r="55" spans="1:20" s="16" customFormat="1" x14ac:dyDescent="0.3">
      <c r="A55" s="61">
        <v>50</v>
      </c>
      <c r="B55" s="63" t="s">
        <v>143</v>
      </c>
      <c r="C55" s="64">
        <v>36986</v>
      </c>
      <c r="D55" s="58" t="s">
        <v>36</v>
      </c>
      <c r="E55" s="39"/>
      <c r="F55" s="39"/>
      <c r="G55" s="39"/>
      <c r="H55" s="39"/>
      <c r="I55" s="39"/>
      <c r="J55" s="39"/>
      <c r="K55" s="39"/>
      <c r="L55" s="39">
        <v>104</v>
      </c>
      <c r="M55" s="39"/>
      <c r="N55" s="102"/>
      <c r="O55" s="62">
        <f>AVERAGE(N55/3)</f>
        <v>0</v>
      </c>
      <c r="P55" s="65"/>
      <c r="Q55" s="65"/>
      <c r="R55" s="65"/>
      <c r="S55" s="62">
        <f t="shared" si="2"/>
        <v>0</v>
      </c>
      <c r="T55" s="104"/>
    </row>
    <row r="56" spans="1:20" s="16" customFormat="1" x14ac:dyDescent="0.3">
      <c r="A56" s="79">
        <v>51</v>
      </c>
      <c r="B56" s="85" t="s">
        <v>366</v>
      </c>
      <c r="C56" s="86" t="s">
        <v>392</v>
      </c>
      <c r="D56" s="86" t="s">
        <v>36</v>
      </c>
      <c r="E56" s="26"/>
      <c r="F56" s="26"/>
      <c r="G56" s="26"/>
      <c r="H56" s="26"/>
      <c r="I56" s="26"/>
      <c r="J56" s="26"/>
      <c r="K56" s="26"/>
      <c r="L56" s="26">
        <v>103</v>
      </c>
      <c r="M56" s="26"/>
      <c r="N56" s="41"/>
      <c r="O56" s="41"/>
      <c r="P56" s="79"/>
      <c r="Q56" s="79"/>
      <c r="R56" s="79"/>
      <c r="S56" s="41">
        <f t="shared" si="2"/>
        <v>0</v>
      </c>
      <c r="T56" s="103"/>
    </row>
    <row r="57" spans="1:20" s="16" customFormat="1" x14ac:dyDescent="0.3">
      <c r="A57" s="61">
        <v>52</v>
      </c>
      <c r="B57" s="63" t="s">
        <v>371</v>
      </c>
      <c r="C57" s="99" t="s">
        <v>393</v>
      </c>
      <c r="D57" s="99" t="s">
        <v>35</v>
      </c>
      <c r="E57" s="100"/>
      <c r="F57" s="100"/>
      <c r="G57" s="100"/>
      <c r="H57" s="100"/>
      <c r="I57" s="100"/>
      <c r="J57" s="100"/>
      <c r="K57" s="100"/>
      <c r="L57" s="100">
        <v>103</v>
      </c>
      <c r="M57" s="100"/>
      <c r="N57" s="101"/>
      <c r="O57" s="101"/>
      <c r="P57" s="99"/>
      <c r="Q57" s="99"/>
      <c r="R57" s="99"/>
      <c r="S57" s="62">
        <f t="shared" si="2"/>
        <v>0</v>
      </c>
      <c r="T57" s="104"/>
    </row>
    <row r="58" spans="1:20" s="16" customFormat="1" x14ac:dyDescent="0.3">
      <c r="A58" s="61">
        <v>53</v>
      </c>
      <c r="B58" s="63" t="s">
        <v>372</v>
      </c>
      <c r="C58" s="99" t="s">
        <v>394</v>
      </c>
      <c r="D58" s="99" t="s">
        <v>35</v>
      </c>
      <c r="E58" s="100"/>
      <c r="F58" s="100"/>
      <c r="G58" s="100"/>
      <c r="H58" s="100"/>
      <c r="I58" s="100"/>
      <c r="J58" s="100"/>
      <c r="K58" s="100"/>
      <c r="L58" s="100">
        <v>101</v>
      </c>
      <c r="M58" s="100"/>
      <c r="N58" s="101"/>
      <c r="O58" s="101"/>
      <c r="P58" s="99"/>
      <c r="Q58" s="99"/>
      <c r="R58" s="99"/>
      <c r="S58" s="62">
        <f t="shared" si="2"/>
        <v>0</v>
      </c>
      <c r="T58" s="104"/>
    </row>
    <row r="59" spans="1:20" x14ac:dyDescent="0.3">
      <c r="A59" s="32" t="s">
        <v>224</v>
      </c>
      <c r="B59" s="96"/>
      <c r="C59" s="93"/>
      <c r="D59" s="93"/>
      <c r="E59" s="94"/>
      <c r="F59" s="94"/>
      <c r="G59" s="94"/>
      <c r="H59" s="94"/>
      <c r="I59" s="94"/>
      <c r="J59" s="94"/>
      <c r="K59" s="94"/>
      <c r="L59" s="94"/>
      <c r="M59" s="94"/>
      <c r="N59" s="95"/>
      <c r="O59" s="95"/>
      <c r="P59" s="93"/>
      <c r="Q59" s="93"/>
      <c r="R59" s="93"/>
      <c r="S59" s="93"/>
      <c r="T59" s="96"/>
    </row>
    <row r="60" spans="1:20" x14ac:dyDescent="0.3">
      <c r="A60" s="32" t="s">
        <v>346</v>
      </c>
      <c r="B60" s="96"/>
      <c r="C60" s="93"/>
      <c r="D60" s="93"/>
      <c r="E60" s="94"/>
      <c r="F60" s="94"/>
      <c r="G60" s="94"/>
      <c r="H60" s="94"/>
      <c r="I60" s="94"/>
      <c r="J60" s="94"/>
      <c r="K60" s="94"/>
      <c r="L60" s="94"/>
      <c r="M60" s="94"/>
      <c r="N60" s="95"/>
      <c r="O60" s="95"/>
      <c r="P60" s="93"/>
      <c r="Q60" s="93"/>
      <c r="R60" s="93"/>
      <c r="S60" s="93"/>
      <c r="T60" s="96"/>
    </row>
  </sheetData>
  <sortState ref="B6:S58">
    <sortCondition descending="1" ref="L6:L58"/>
  </sortState>
  <mergeCells count="2">
    <mergeCell ref="A1:S2"/>
    <mergeCell ref="A3:S3"/>
  </mergeCells>
  <pageMargins left="0.7" right="0.7" top="0.75" bottom="0.75" header="0.3" footer="0.3"/>
  <pageSetup scale="5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6"/>
  <sheetViews>
    <sheetView topLeftCell="A13" workbookViewId="0">
      <selection activeCell="D35" sqref="D35"/>
    </sheetView>
  </sheetViews>
  <sheetFormatPr defaultRowHeight="14.4" x14ac:dyDescent="0.3"/>
  <cols>
    <col min="1" max="1" width="8.33203125" customWidth="1"/>
    <col min="2" max="2" width="33" customWidth="1"/>
    <col min="3" max="3" width="11.109375" style="5" bestFit="1" customWidth="1"/>
    <col min="4" max="4" width="9.109375" style="5"/>
    <col min="5" max="5" width="7.6640625" style="20" customWidth="1"/>
    <col min="6" max="6" width="4.44140625" style="20" bestFit="1" customWidth="1"/>
    <col min="7" max="7" width="8.5546875" style="20" customWidth="1"/>
    <col min="8" max="8" width="4.44140625" style="20" bestFit="1" customWidth="1"/>
    <col min="9" max="9" width="7" style="20" customWidth="1"/>
    <col min="10" max="12" width="7.6640625" style="20" customWidth="1"/>
    <col min="13" max="13" width="7.109375" style="9" bestFit="1" customWidth="1"/>
    <col min="14" max="14" width="9.109375" style="8"/>
    <col min="15" max="15" width="9.109375" style="5"/>
    <col min="16" max="16" width="12.109375" style="5" customWidth="1"/>
    <col min="17" max="17" width="11.109375" style="5" customWidth="1"/>
    <col min="18" max="18" width="12.109375" style="7" customWidth="1"/>
  </cols>
  <sheetData>
    <row r="1" spans="1:19" x14ac:dyDescent="0.3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50"/>
    </row>
    <row r="2" spans="1:19" x14ac:dyDescent="0.3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50"/>
    </row>
    <row r="3" spans="1:19" x14ac:dyDescent="0.3">
      <c r="A3" s="117" t="s">
        <v>200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50"/>
    </row>
    <row r="4" spans="1:19" x14ac:dyDescent="0.3">
      <c r="A4" s="114" t="s">
        <v>217</v>
      </c>
      <c r="B4" s="114">
        <v>113</v>
      </c>
      <c r="C4" s="114"/>
      <c r="D4" s="114"/>
      <c r="E4" s="33"/>
      <c r="F4" s="33"/>
      <c r="G4" s="33"/>
      <c r="H4" s="33"/>
      <c r="I4" s="33"/>
      <c r="J4" s="33"/>
      <c r="K4" s="33"/>
      <c r="L4" s="33"/>
      <c r="M4" s="114"/>
      <c r="N4" s="114"/>
      <c r="O4" s="114"/>
      <c r="P4" s="114"/>
      <c r="Q4" s="114"/>
      <c r="R4" s="114"/>
      <c r="S4" s="50"/>
    </row>
    <row r="5" spans="1:19" ht="24" x14ac:dyDescent="0.3">
      <c r="A5" s="115" t="s">
        <v>1</v>
      </c>
      <c r="B5" s="114" t="s">
        <v>2</v>
      </c>
      <c r="C5" s="114" t="s">
        <v>21</v>
      </c>
      <c r="D5" s="114" t="s">
        <v>3</v>
      </c>
      <c r="E5" s="38" t="s">
        <v>221</v>
      </c>
      <c r="F5" s="38" t="s">
        <v>220</v>
      </c>
      <c r="G5" s="38" t="s">
        <v>225</v>
      </c>
      <c r="H5" s="38" t="s">
        <v>220</v>
      </c>
      <c r="I5" s="38" t="s">
        <v>226</v>
      </c>
      <c r="J5" s="38" t="s">
        <v>228</v>
      </c>
      <c r="K5" s="38" t="s">
        <v>229</v>
      </c>
      <c r="L5" s="38" t="s">
        <v>219</v>
      </c>
      <c r="M5" s="113" t="s">
        <v>208</v>
      </c>
      <c r="N5" s="113" t="s">
        <v>62</v>
      </c>
      <c r="O5" s="115" t="s">
        <v>63</v>
      </c>
      <c r="P5" s="115" t="s">
        <v>65</v>
      </c>
      <c r="Q5" s="115" t="s">
        <v>64</v>
      </c>
      <c r="R5" s="115" t="s">
        <v>66</v>
      </c>
      <c r="S5" s="115" t="s">
        <v>217</v>
      </c>
    </row>
    <row r="6" spans="1:19" x14ac:dyDescent="0.3">
      <c r="A6" s="58">
        <v>1</v>
      </c>
      <c r="B6" s="63" t="s">
        <v>175</v>
      </c>
      <c r="C6" s="76" t="s">
        <v>193</v>
      </c>
      <c r="D6" s="58" t="s">
        <v>36</v>
      </c>
      <c r="E6" s="39">
        <v>120</v>
      </c>
      <c r="F6" s="39">
        <v>0.25</v>
      </c>
      <c r="G6" s="39">
        <v>116</v>
      </c>
      <c r="H6" s="39">
        <v>0.25</v>
      </c>
      <c r="I6" s="39"/>
      <c r="J6" s="39">
        <v>113</v>
      </c>
      <c r="K6" s="39">
        <v>119</v>
      </c>
      <c r="L6" s="39"/>
      <c r="M6" s="39"/>
      <c r="N6" s="39">
        <f t="shared" ref="N6:N20" si="0">AVERAGE(M6/3)</f>
        <v>0</v>
      </c>
      <c r="O6" s="58"/>
      <c r="P6" s="58"/>
      <c r="Q6" s="58"/>
      <c r="R6" s="39">
        <f t="shared" ref="R6:R20" si="1">SUM(N6+O6+P6+Q6)</f>
        <v>0</v>
      </c>
      <c r="S6" s="63"/>
    </row>
    <row r="7" spans="1:19" x14ac:dyDescent="0.3">
      <c r="A7" s="58">
        <v>2</v>
      </c>
      <c r="B7" s="63" t="s">
        <v>179</v>
      </c>
      <c r="C7" s="76">
        <v>36959</v>
      </c>
      <c r="D7" s="58" t="s">
        <v>35</v>
      </c>
      <c r="E7" s="39">
        <v>116</v>
      </c>
      <c r="F7" s="39">
        <v>0.1</v>
      </c>
      <c r="G7" s="39">
        <v>117</v>
      </c>
      <c r="H7" s="39">
        <v>0.15</v>
      </c>
      <c r="I7" s="39">
        <v>105</v>
      </c>
      <c r="J7" s="39">
        <v>114</v>
      </c>
      <c r="K7" s="39">
        <v>117</v>
      </c>
      <c r="L7" s="39">
        <v>0.1</v>
      </c>
      <c r="M7" s="39"/>
      <c r="N7" s="39">
        <f t="shared" si="0"/>
        <v>0</v>
      </c>
      <c r="O7" s="58"/>
      <c r="P7" s="58"/>
      <c r="Q7" s="58"/>
      <c r="R7" s="39">
        <f t="shared" si="1"/>
        <v>0</v>
      </c>
      <c r="S7" s="63"/>
    </row>
    <row r="8" spans="1:19" s="6" customFormat="1" x14ac:dyDescent="0.3">
      <c r="A8" s="58">
        <v>3</v>
      </c>
      <c r="B8" s="63" t="s">
        <v>178</v>
      </c>
      <c r="C8" s="64" t="s">
        <v>196</v>
      </c>
      <c r="D8" s="58" t="s">
        <v>60</v>
      </c>
      <c r="E8" s="39">
        <v>112</v>
      </c>
      <c r="F8" s="39">
        <v>0.15</v>
      </c>
      <c r="G8" s="39">
        <v>112</v>
      </c>
      <c r="H8" s="39"/>
      <c r="I8" s="39"/>
      <c r="J8" s="39">
        <v>104</v>
      </c>
      <c r="K8" s="39">
        <v>117</v>
      </c>
      <c r="L8" s="39">
        <v>0.15</v>
      </c>
      <c r="M8" s="39"/>
      <c r="N8" s="39">
        <f t="shared" si="0"/>
        <v>0</v>
      </c>
      <c r="O8" s="58"/>
      <c r="P8" s="58"/>
      <c r="Q8" s="58"/>
      <c r="R8" s="39">
        <f t="shared" si="1"/>
        <v>0</v>
      </c>
      <c r="S8" s="63"/>
    </row>
    <row r="9" spans="1:19" s="6" customFormat="1" x14ac:dyDescent="0.3">
      <c r="A9" s="44">
        <v>4</v>
      </c>
      <c r="B9" s="50" t="s">
        <v>164</v>
      </c>
      <c r="C9" s="52">
        <v>30235</v>
      </c>
      <c r="D9" s="44" t="s">
        <v>100</v>
      </c>
      <c r="E9" s="26">
        <v>111</v>
      </c>
      <c r="F9" s="26"/>
      <c r="G9" s="26">
        <v>111</v>
      </c>
      <c r="H9" s="26"/>
      <c r="I9" s="26"/>
      <c r="J9" s="26"/>
      <c r="K9" s="26">
        <v>113</v>
      </c>
      <c r="L9" s="26"/>
      <c r="M9" s="26"/>
      <c r="N9" s="26">
        <f t="shared" si="0"/>
        <v>0</v>
      </c>
      <c r="O9" s="44"/>
      <c r="P9" s="44"/>
      <c r="Q9" s="44"/>
      <c r="R9" s="26">
        <f t="shared" si="1"/>
        <v>0</v>
      </c>
      <c r="S9" s="50"/>
    </row>
    <row r="10" spans="1:19" s="6" customFormat="1" x14ac:dyDescent="0.3">
      <c r="A10" s="44">
        <v>5</v>
      </c>
      <c r="B10" s="50" t="s">
        <v>181</v>
      </c>
      <c r="C10" s="52" t="s">
        <v>198</v>
      </c>
      <c r="D10" s="44" t="s">
        <v>36</v>
      </c>
      <c r="E10" s="26">
        <v>101</v>
      </c>
      <c r="F10" s="26"/>
      <c r="G10" s="26">
        <v>58</v>
      </c>
      <c r="H10" s="26"/>
      <c r="I10" s="26">
        <v>106</v>
      </c>
      <c r="J10" s="26"/>
      <c r="K10" s="26">
        <v>113</v>
      </c>
      <c r="L10" s="26"/>
      <c r="M10" s="26"/>
      <c r="N10" s="26">
        <f t="shared" si="0"/>
        <v>0</v>
      </c>
      <c r="O10" s="44"/>
      <c r="P10" s="44"/>
      <c r="Q10" s="44"/>
      <c r="R10" s="26">
        <f t="shared" si="1"/>
        <v>0</v>
      </c>
      <c r="S10" s="50"/>
    </row>
    <row r="11" spans="1:19" x14ac:dyDescent="0.3">
      <c r="A11" s="44">
        <v>6</v>
      </c>
      <c r="B11" s="50" t="s">
        <v>165</v>
      </c>
      <c r="C11" s="52" t="s">
        <v>186</v>
      </c>
      <c r="D11" s="44" t="s">
        <v>60</v>
      </c>
      <c r="E11" s="26"/>
      <c r="F11" s="26"/>
      <c r="G11" s="26"/>
      <c r="H11" s="26"/>
      <c r="I11" s="26"/>
      <c r="J11" s="26">
        <v>112</v>
      </c>
      <c r="K11" s="26">
        <v>112</v>
      </c>
      <c r="L11" s="26">
        <v>0.25</v>
      </c>
      <c r="M11" s="26"/>
      <c r="N11" s="26">
        <f t="shared" si="0"/>
        <v>0</v>
      </c>
      <c r="O11" s="44"/>
      <c r="P11" s="44"/>
      <c r="Q11" s="44"/>
      <c r="R11" s="26">
        <f t="shared" si="1"/>
        <v>0</v>
      </c>
      <c r="S11" s="50"/>
    </row>
    <row r="12" spans="1:19" s="6" customFormat="1" x14ac:dyDescent="0.3">
      <c r="A12" s="44">
        <v>7</v>
      </c>
      <c r="B12" s="50" t="s">
        <v>163</v>
      </c>
      <c r="C12" s="52">
        <v>35162</v>
      </c>
      <c r="D12" s="44" t="s">
        <v>35</v>
      </c>
      <c r="E12" s="26">
        <v>112</v>
      </c>
      <c r="F12" s="26"/>
      <c r="G12" s="26">
        <v>38</v>
      </c>
      <c r="H12" s="26"/>
      <c r="I12" s="26"/>
      <c r="J12" s="26"/>
      <c r="K12" s="26">
        <v>112</v>
      </c>
      <c r="L12" s="26"/>
      <c r="M12" s="26"/>
      <c r="N12" s="26">
        <f t="shared" si="0"/>
        <v>0</v>
      </c>
      <c r="O12" s="44"/>
      <c r="P12" s="44"/>
      <c r="Q12" s="44"/>
      <c r="R12" s="26">
        <f t="shared" si="1"/>
        <v>0</v>
      </c>
      <c r="S12" s="50"/>
    </row>
    <row r="13" spans="1:19" s="6" customFormat="1" x14ac:dyDescent="0.3">
      <c r="A13" s="58">
        <v>8</v>
      </c>
      <c r="B13" s="63" t="s">
        <v>177</v>
      </c>
      <c r="C13" s="64" t="s">
        <v>195</v>
      </c>
      <c r="D13" s="58" t="s">
        <v>36</v>
      </c>
      <c r="E13" s="39"/>
      <c r="F13" s="39"/>
      <c r="G13" s="39"/>
      <c r="H13" s="39"/>
      <c r="I13" s="39">
        <v>112</v>
      </c>
      <c r="J13" s="39">
        <v>107</v>
      </c>
      <c r="K13" s="39">
        <v>111</v>
      </c>
      <c r="L13" s="39"/>
      <c r="M13" s="39"/>
      <c r="N13" s="39">
        <f t="shared" si="0"/>
        <v>0</v>
      </c>
      <c r="O13" s="58"/>
      <c r="P13" s="58"/>
      <c r="Q13" s="58"/>
      <c r="R13" s="39">
        <f t="shared" si="1"/>
        <v>0</v>
      </c>
      <c r="S13" s="63"/>
    </row>
    <row r="14" spans="1:19" s="6" customFormat="1" x14ac:dyDescent="0.3">
      <c r="A14" s="44">
        <v>9</v>
      </c>
      <c r="B14" s="50" t="s">
        <v>170</v>
      </c>
      <c r="C14" s="52" t="s">
        <v>188</v>
      </c>
      <c r="D14" s="44" t="s">
        <v>36</v>
      </c>
      <c r="E14" s="26"/>
      <c r="F14" s="26"/>
      <c r="G14" s="26"/>
      <c r="H14" s="26"/>
      <c r="I14" s="26"/>
      <c r="J14" s="26"/>
      <c r="K14" s="26">
        <v>111</v>
      </c>
      <c r="L14" s="26"/>
      <c r="M14" s="26"/>
      <c r="N14" s="26">
        <f t="shared" si="0"/>
        <v>0</v>
      </c>
      <c r="O14" s="44"/>
      <c r="P14" s="44"/>
      <c r="Q14" s="44"/>
      <c r="R14" s="26">
        <f t="shared" si="1"/>
        <v>0</v>
      </c>
      <c r="S14" s="50"/>
    </row>
    <row r="15" spans="1:19" s="6" customFormat="1" x14ac:dyDescent="0.3">
      <c r="A15" s="44">
        <v>10</v>
      </c>
      <c r="B15" s="50" t="s">
        <v>162</v>
      </c>
      <c r="C15" s="54" t="s">
        <v>185</v>
      </c>
      <c r="D15" s="44" t="s">
        <v>36</v>
      </c>
      <c r="E15" s="26"/>
      <c r="F15" s="26"/>
      <c r="G15" s="26"/>
      <c r="H15" s="26"/>
      <c r="I15" s="26"/>
      <c r="J15" s="26"/>
      <c r="K15" s="26">
        <v>108</v>
      </c>
      <c r="L15" s="26"/>
      <c r="M15" s="26"/>
      <c r="N15" s="26">
        <f t="shared" si="0"/>
        <v>0</v>
      </c>
      <c r="O15" s="44"/>
      <c r="P15" s="44"/>
      <c r="Q15" s="44"/>
      <c r="R15" s="26">
        <f t="shared" si="1"/>
        <v>0</v>
      </c>
      <c r="S15" s="50"/>
    </row>
    <row r="16" spans="1:19" x14ac:dyDescent="0.3">
      <c r="A16" s="58">
        <v>11</v>
      </c>
      <c r="B16" s="63" t="s">
        <v>172</v>
      </c>
      <c r="C16" s="64">
        <v>38203</v>
      </c>
      <c r="D16" s="58" t="s">
        <v>39</v>
      </c>
      <c r="E16" s="39">
        <v>99</v>
      </c>
      <c r="F16" s="39"/>
      <c r="G16" s="39"/>
      <c r="H16" s="39"/>
      <c r="I16" s="39"/>
      <c r="J16" s="39"/>
      <c r="K16" s="39">
        <v>108</v>
      </c>
      <c r="L16" s="39"/>
      <c r="M16" s="39"/>
      <c r="N16" s="39">
        <f t="shared" si="0"/>
        <v>0</v>
      </c>
      <c r="O16" s="58"/>
      <c r="P16" s="58"/>
      <c r="Q16" s="58"/>
      <c r="R16" s="39">
        <f t="shared" si="1"/>
        <v>0</v>
      </c>
      <c r="S16" s="63"/>
    </row>
    <row r="17" spans="1:19" s="6" customFormat="1" x14ac:dyDescent="0.3">
      <c r="A17" s="58">
        <v>12</v>
      </c>
      <c r="B17" s="63" t="s">
        <v>184</v>
      </c>
      <c r="C17" s="64" t="s">
        <v>197</v>
      </c>
      <c r="D17" s="58" t="s">
        <v>32</v>
      </c>
      <c r="E17" s="39">
        <v>101</v>
      </c>
      <c r="F17" s="39"/>
      <c r="G17" s="39">
        <v>101</v>
      </c>
      <c r="H17" s="39"/>
      <c r="I17" s="39"/>
      <c r="J17" s="39"/>
      <c r="K17" s="39">
        <v>107</v>
      </c>
      <c r="L17" s="39"/>
      <c r="M17" s="39"/>
      <c r="N17" s="39">
        <f t="shared" si="0"/>
        <v>0</v>
      </c>
      <c r="O17" s="58"/>
      <c r="P17" s="58"/>
      <c r="Q17" s="58"/>
      <c r="R17" s="39">
        <f t="shared" si="1"/>
        <v>0</v>
      </c>
      <c r="S17" s="63"/>
    </row>
    <row r="18" spans="1:19" x14ac:dyDescent="0.3">
      <c r="A18" s="58">
        <v>13</v>
      </c>
      <c r="B18" s="63" t="s">
        <v>182</v>
      </c>
      <c r="C18" s="58" t="s">
        <v>199</v>
      </c>
      <c r="D18" s="58" t="s">
        <v>35</v>
      </c>
      <c r="E18" s="39">
        <v>110</v>
      </c>
      <c r="F18" s="39"/>
      <c r="G18" s="39">
        <v>119</v>
      </c>
      <c r="H18" s="39"/>
      <c r="I18" s="39"/>
      <c r="J18" s="39">
        <v>98</v>
      </c>
      <c r="K18" s="39">
        <v>105</v>
      </c>
      <c r="L18" s="39"/>
      <c r="M18" s="39"/>
      <c r="N18" s="39">
        <f t="shared" si="0"/>
        <v>0</v>
      </c>
      <c r="O18" s="58"/>
      <c r="P18" s="58"/>
      <c r="Q18" s="58"/>
      <c r="R18" s="39">
        <f t="shared" si="1"/>
        <v>0</v>
      </c>
      <c r="S18" s="63"/>
    </row>
    <row r="19" spans="1:19" x14ac:dyDescent="0.3">
      <c r="A19" s="44">
        <v>14</v>
      </c>
      <c r="B19" s="50" t="s">
        <v>167</v>
      </c>
      <c r="C19" s="54">
        <v>34829</v>
      </c>
      <c r="D19" s="44" t="s">
        <v>35</v>
      </c>
      <c r="E19" s="26">
        <v>99</v>
      </c>
      <c r="F19" s="26"/>
      <c r="G19" s="26">
        <v>90</v>
      </c>
      <c r="H19" s="26"/>
      <c r="I19" s="26"/>
      <c r="J19" s="26"/>
      <c r="K19" s="26">
        <v>104</v>
      </c>
      <c r="L19" s="26"/>
      <c r="M19" s="26"/>
      <c r="N19" s="26">
        <f t="shared" si="0"/>
        <v>0</v>
      </c>
      <c r="O19" s="44"/>
      <c r="P19" s="44"/>
      <c r="Q19" s="44"/>
      <c r="R19" s="26">
        <f t="shared" si="1"/>
        <v>0</v>
      </c>
      <c r="S19" s="50"/>
    </row>
    <row r="20" spans="1:19" x14ac:dyDescent="0.3">
      <c r="A20" s="44">
        <v>15</v>
      </c>
      <c r="B20" s="50" t="s">
        <v>168</v>
      </c>
      <c r="C20" s="52" t="s">
        <v>187</v>
      </c>
      <c r="D20" s="44" t="s">
        <v>32</v>
      </c>
      <c r="E20" s="26"/>
      <c r="F20" s="26"/>
      <c r="G20" s="26"/>
      <c r="H20" s="26"/>
      <c r="I20" s="26"/>
      <c r="J20" s="26"/>
      <c r="K20" s="26">
        <v>103</v>
      </c>
      <c r="L20" s="26"/>
      <c r="M20" s="26"/>
      <c r="N20" s="26">
        <f t="shared" si="0"/>
        <v>0</v>
      </c>
      <c r="O20" s="44"/>
      <c r="P20" s="44"/>
      <c r="Q20" s="44"/>
      <c r="R20" s="26">
        <f t="shared" si="1"/>
        <v>0</v>
      </c>
      <c r="S20" s="50"/>
    </row>
    <row r="21" spans="1:19" x14ac:dyDescent="0.3">
      <c r="A21" s="58">
        <v>16</v>
      </c>
      <c r="B21" s="63" t="s">
        <v>395</v>
      </c>
      <c r="C21" s="64" t="s">
        <v>399</v>
      </c>
      <c r="D21" s="58" t="s">
        <v>39</v>
      </c>
      <c r="E21" s="39"/>
      <c r="F21" s="39"/>
      <c r="G21" s="39"/>
      <c r="H21" s="39"/>
      <c r="I21" s="39"/>
      <c r="J21" s="39"/>
      <c r="K21" s="39">
        <v>102</v>
      </c>
      <c r="L21" s="39"/>
      <c r="M21" s="39"/>
      <c r="N21" s="39"/>
      <c r="O21" s="58"/>
      <c r="P21" s="58"/>
      <c r="Q21" s="58"/>
      <c r="R21" s="39">
        <f t="shared" ref="R21:R33" si="2">SUM(N21+O21+P21+Q21)</f>
        <v>0</v>
      </c>
      <c r="S21" s="63"/>
    </row>
    <row r="22" spans="1:19" s="6" customFormat="1" x14ac:dyDescent="0.3">
      <c r="A22" s="58">
        <v>17</v>
      </c>
      <c r="B22" s="63" t="s">
        <v>396</v>
      </c>
      <c r="C22" s="64" t="s">
        <v>400</v>
      </c>
      <c r="D22" s="58" t="s">
        <v>36</v>
      </c>
      <c r="E22" s="39"/>
      <c r="F22" s="39"/>
      <c r="G22" s="39"/>
      <c r="H22" s="39"/>
      <c r="I22" s="39"/>
      <c r="J22" s="39"/>
      <c r="K22" s="39">
        <v>102</v>
      </c>
      <c r="L22" s="39"/>
      <c r="M22" s="39"/>
      <c r="N22" s="39"/>
      <c r="O22" s="58"/>
      <c r="P22" s="58"/>
      <c r="Q22" s="58"/>
      <c r="R22" s="39">
        <f t="shared" si="2"/>
        <v>0</v>
      </c>
      <c r="S22" s="63"/>
    </row>
    <row r="23" spans="1:19" s="6" customFormat="1" x14ac:dyDescent="0.3">
      <c r="A23" s="58">
        <v>18</v>
      </c>
      <c r="B23" s="63" t="s">
        <v>176</v>
      </c>
      <c r="C23" s="64" t="s">
        <v>194</v>
      </c>
      <c r="D23" s="58" t="s">
        <v>100</v>
      </c>
      <c r="E23" s="39"/>
      <c r="F23" s="39"/>
      <c r="G23" s="39">
        <v>112</v>
      </c>
      <c r="H23" s="39">
        <v>0.1</v>
      </c>
      <c r="I23" s="39"/>
      <c r="J23" s="39"/>
      <c r="K23" s="39">
        <v>101</v>
      </c>
      <c r="L23" s="39"/>
      <c r="M23" s="39"/>
      <c r="N23" s="39">
        <f t="shared" ref="N23:N29" si="3">AVERAGE(M23/3)</f>
        <v>0</v>
      </c>
      <c r="O23" s="58"/>
      <c r="P23" s="58"/>
      <c r="Q23" s="58"/>
      <c r="R23" s="39">
        <f t="shared" si="2"/>
        <v>0</v>
      </c>
      <c r="S23" s="63"/>
    </row>
    <row r="24" spans="1:19" s="6" customFormat="1" x14ac:dyDescent="0.3">
      <c r="A24" s="58">
        <v>19</v>
      </c>
      <c r="B24" s="63" t="s">
        <v>173</v>
      </c>
      <c r="C24" s="64">
        <v>36750</v>
      </c>
      <c r="D24" s="58" t="s">
        <v>36</v>
      </c>
      <c r="E24" s="39"/>
      <c r="F24" s="39"/>
      <c r="G24" s="39"/>
      <c r="H24" s="39"/>
      <c r="I24" s="39"/>
      <c r="J24" s="39"/>
      <c r="K24" s="39">
        <v>101</v>
      </c>
      <c r="L24" s="39"/>
      <c r="M24" s="39"/>
      <c r="N24" s="39">
        <f t="shared" si="3"/>
        <v>0</v>
      </c>
      <c r="O24" s="58"/>
      <c r="P24" s="58"/>
      <c r="Q24" s="58"/>
      <c r="R24" s="39">
        <f t="shared" si="2"/>
        <v>0</v>
      </c>
      <c r="S24" s="63"/>
    </row>
    <row r="25" spans="1:19" s="6" customFormat="1" x14ac:dyDescent="0.3">
      <c r="A25" s="58">
        <v>20</v>
      </c>
      <c r="B25" s="63" t="s">
        <v>183</v>
      </c>
      <c r="C25" s="64">
        <v>37928</v>
      </c>
      <c r="D25" s="58" t="s">
        <v>100</v>
      </c>
      <c r="E25" s="39"/>
      <c r="F25" s="39"/>
      <c r="G25" s="39"/>
      <c r="H25" s="39"/>
      <c r="I25" s="39"/>
      <c r="J25" s="39"/>
      <c r="K25" s="39">
        <v>98</v>
      </c>
      <c r="L25" s="39"/>
      <c r="M25" s="39"/>
      <c r="N25" s="39">
        <f t="shared" si="3"/>
        <v>0</v>
      </c>
      <c r="O25" s="58"/>
      <c r="P25" s="58"/>
      <c r="Q25" s="58"/>
      <c r="R25" s="39">
        <f t="shared" si="2"/>
        <v>0</v>
      </c>
      <c r="S25" s="63"/>
    </row>
    <row r="26" spans="1:19" s="6" customFormat="1" x14ac:dyDescent="0.3">
      <c r="A26" s="44">
        <v>21</v>
      </c>
      <c r="B26" s="50" t="s">
        <v>174</v>
      </c>
      <c r="C26" s="44" t="s">
        <v>192</v>
      </c>
      <c r="D26" s="44" t="s">
        <v>40</v>
      </c>
      <c r="E26" s="26"/>
      <c r="F26" s="26"/>
      <c r="G26" s="26"/>
      <c r="H26" s="26"/>
      <c r="I26" s="26"/>
      <c r="J26" s="26"/>
      <c r="K26" s="26">
        <v>97</v>
      </c>
      <c r="L26" s="26"/>
      <c r="M26" s="26"/>
      <c r="N26" s="26">
        <f t="shared" si="3"/>
        <v>0</v>
      </c>
      <c r="O26" s="44"/>
      <c r="P26" s="44"/>
      <c r="Q26" s="44"/>
      <c r="R26" s="26">
        <f t="shared" si="2"/>
        <v>0</v>
      </c>
      <c r="S26" s="50"/>
    </row>
    <row r="27" spans="1:19" s="6" customFormat="1" x14ac:dyDescent="0.3">
      <c r="A27" s="44">
        <v>22</v>
      </c>
      <c r="B27" s="50" t="s">
        <v>166</v>
      </c>
      <c r="C27" s="54">
        <v>36017</v>
      </c>
      <c r="D27" s="44" t="s">
        <v>39</v>
      </c>
      <c r="E27" s="26">
        <v>83</v>
      </c>
      <c r="F27" s="26"/>
      <c r="G27" s="26">
        <v>91</v>
      </c>
      <c r="H27" s="26"/>
      <c r="I27" s="26"/>
      <c r="J27" s="26"/>
      <c r="K27" s="26">
        <v>97</v>
      </c>
      <c r="L27" s="26"/>
      <c r="M27" s="26"/>
      <c r="N27" s="26">
        <f t="shared" si="3"/>
        <v>0</v>
      </c>
      <c r="O27" s="44"/>
      <c r="P27" s="44"/>
      <c r="Q27" s="44"/>
      <c r="R27" s="26">
        <f t="shared" si="2"/>
        <v>0</v>
      </c>
      <c r="S27" s="50"/>
    </row>
    <row r="28" spans="1:19" x14ac:dyDescent="0.3">
      <c r="A28" s="44">
        <v>23</v>
      </c>
      <c r="B28" s="50" t="s">
        <v>171</v>
      </c>
      <c r="C28" s="44" t="s">
        <v>189</v>
      </c>
      <c r="D28" s="44" t="s">
        <v>33</v>
      </c>
      <c r="E28" s="26"/>
      <c r="F28" s="26"/>
      <c r="G28" s="26"/>
      <c r="H28" s="26"/>
      <c r="I28" s="26"/>
      <c r="J28" s="26"/>
      <c r="K28" s="26">
        <v>96</v>
      </c>
      <c r="L28" s="26"/>
      <c r="M28" s="26"/>
      <c r="N28" s="26">
        <f t="shared" si="3"/>
        <v>0</v>
      </c>
      <c r="O28" s="44"/>
      <c r="P28" s="44"/>
      <c r="Q28" s="44"/>
      <c r="R28" s="26">
        <f t="shared" si="2"/>
        <v>0</v>
      </c>
      <c r="S28" s="50"/>
    </row>
    <row r="29" spans="1:19" x14ac:dyDescent="0.3">
      <c r="A29" s="44">
        <v>24</v>
      </c>
      <c r="B29" s="50" t="s">
        <v>169</v>
      </c>
      <c r="C29" s="52">
        <v>35771</v>
      </c>
      <c r="D29" s="44" t="s">
        <v>33</v>
      </c>
      <c r="E29" s="26">
        <v>102</v>
      </c>
      <c r="F29" s="26"/>
      <c r="G29" s="26"/>
      <c r="H29" s="26"/>
      <c r="I29" s="26"/>
      <c r="J29" s="26"/>
      <c r="K29" s="26">
        <v>92</v>
      </c>
      <c r="L29" s="26"/>
      <c r="M29" s="26"/>
      <c r="N29" s="26">
        <f t="shared" si="3"/>
        <v>0</v>
      </c>
      <c r="O29" s="44"/>
      <c r="P29" s="44"/>
      <c r="Q29" s="44"/>
      <c r="R29" s="26">
        <f t="shared" si="2"/>
        <v>0</v>
      </c>
      <c r="S29" s="50"/>
    </row>
    <row r="30" spans="1:19" x14ac:dyDescent="0.3">
      <c r="A30" s="58">
        <v>25</v>
      </c>
      <c r="B30" s="63" t="s">
        <v>397</v>
      </c>
      <c r="C30" s="64" t="s">
        <v>402</v>
      </c>
      <c r="D30" s="58" t="s">
        <v>32</v>
      </c>
      <c r="E30" s="39"/>
      <c r="F30" s="39"/>
      <c r="G30" s="39"/>
      <c r="H30" s="39"/>
      <c r="I30" s="39"/>
      <c r="J30" s="39"/>
      <c r="K30" s="39">
        <v>92</v>
      </c>
      <c r="L30" s="39"/>
      <c r="M30" s="39"/>
      <c r="N30" s="39"/>
      <c r="O30" s="58"/>
      <c r="P30" s="58"/>
      <c r="Q30" s="58"/>
      <c r="R30" s="39">
        <f t="shared" si="2"/>
        <v>0</v>
      </c>
      <c r="S30" s="63"/>
    </row>
    <row r="31" spans="1:19" x14ac:dyDescent="0.3">
      <c r="A31" s="58">
        <v>26</v>
      </c>
      <c r="B31" s="63" t="s">
        <v>398</v>
      </c>
      <c r="C31" s="64" t="s">
        <v>401</v>
      </c>
      <c r="D31" s="58" t="s">
        <v>100</v>
      </c>
      <c r="E31" s="39"/>
      <c r="F31" s="39"/>
      <c r="G31" s="39"/>
      <c r="H31" s="39"/>
      <c r="I31" s="39"/>
      <c r="J31" s="39"/>
      <c r="K31" s="39">
        <v>92</v>
      </c>
      <c r="L31" s="39"/>
      <c r="M31" s="39"/>
      <c r="N31" s="39"/>
      <c r="O31" s="58"/>
      <c r="P31" s="58"/>
      <c r="Q31" s="58"/>
      <c r="R31" s="39">
        <f t="shared" si="2"/>
        <v>0</v>
      </c>
      <c r="S31" s="63"/>
    </row>
    <row r="32" spans="1:19" x14ac:dyDescent="0.3">
      <c r="A32" s="44">
        <v>27</v>
      </c>
      <c r="B32" s="50" t="s">
        <v>191</v>
      </c>
      <c r="C32" s="52" t="s">
        <v>190</v>
      </c>
      <c r="D32" s="44" t="s">
        <v>35</v>
      </c>
      <c r="E32" s="26"/>
      <c r="F32" s="26"/>
      <c r="G32" s="26"/>
      <c r="H32" s="26"/>
      <c r="I32" s="26"/>
      <c r="J32" s="26"/>
      <c r="K32" s="26">
        <v>91</v>
      </c>
      <c r="L32" s="26"/>
      <c r="M32" s="26"/>
      <c r="N32" s="26">
        <f>AVERAGE(M32/3)</f>
        <v>0</v>
      </c>
      <c r="O32" s="44"/>
      <c r="P32" s="44"/>
      <c r="Q32" s="44"/>
      <c r="R32" s="26">
        <f t="shared" si="2"/>
        <v>0</v>
      </c>
      <c r="S32" s="50"/>
    </row>
    <row r="33" spans="1:19" x14ac:dyDescent="0.3">
      <c r="A33" s="58">
        <v>28</v>
      </c>
      <c r="B33" s="63" t="s">
        <v>180</v>
      </c>
      <c r="C33" s="76" t="s">
        <v>197</v>
      </c>
      <c r="D33" s="58" t="s">
        <v>35</v>
      </c>
      <c r="E33" s="39">
        <v>103</v>
      </c>
      <c r="F33" s="39"/>
      <c r="G33" s="39">
        <v>106</v>
      </c>
      <c r="H33" s="39"/>
      <c r="I33" s="39"/>
      <c r="J33" s="39"/>
      <c r="K33" s="39">
        <v>88</v>
      </c>
      <c r="L33" s="39"/>
      <c r="M33" s="39"/>
      <c r="N33" s="39">
        <f>AVERAGE(M33/3)</f>
        <v>0</v>
      </c>
      <c r="O33" s="58"/>
      <c r="P33" s="58"/>
      <c r="Q33" s="58"/>
      <c r="R33" s="39">
        <f t="shared" si="2"/>
        <v>0</v>
      </c>
      <c r="S33" s="63"/>
    </row>
    <row r="34" spans="1:19" x14ac:dyDescent="0.3">
      <c r="A34" s="105"/>
      <c r="B34" s="106"/>
      <c r="C34" s="107"/>
      <c r="D34" s="108"/>
      <c r="E34" s="109"/>
      <c r="F34" s="109"/>
      <c r="G34" s="109"/>
      <c r="H34" s="109"/>
      <c r="I34" s="109"/>
      <c r="J34" s="109"/>
      <c r="K34" s="109"/>
      <c r="L34" s="109"/>
      <c r="M34" s="110"/>
      <c r="N34" s="111"/>
      <c r="O34" s="108"/>
      <c r="P34" s="108"/>
      <c r="Q34" s="108"/>
      <c r="R34" s="111"/>
      <c r="S34" s="112"/>
    </row>
    <row r="35" spans="1:19" x14ac:dyDescent="0.3">
      <c r="A35" s="28" t="s">
        <v>224</v>
      </c>
      <c r="B35" s="24"/>
      <c r="C35" s="2"/>
      <c r="D35" s="1"/>
      <c r="E35" s="21"/>
      <c r="F35" s="21"/>
      <c r="G35" s="21"/>
      <c r="H35" s="21"/>
      <c r="I35" s="21"/>
      <c r="J35" s="21"/>
      <c r="K35" s="21"/>
      <c r="L35" s="21"/>
      <c r="M35" s="11"/>
      <c r="N35" s="13"/>
      <c r="O35" s="3"/>
      <c r="P35" s="3"/>
      <c r="Q35" s="3"/>
      <c r="R35" s="14"/>
    </row>
    <row r="36" spans="1:19" x14ac:dyDescent="0.3">
      <c r="A36" s="28" t="s">
        <v>346</v>
      </c>
      <c r="B36" s="24"/>
    </row>
  </sheetData>
  <sortState ref="B6:R33">
    <sortCondition descending="1" ref="K6:K33"/>
  </sortState>
  <mergeCells count="2">
    <mergeCell ref="A1:R2"/>
    <mergeCell ref="A3:R3"/>
  </mergeCells>
  <pageMargins left="0.7" right="0.7" top="0.75" bottom="0.75" header="0.3" footer="0.3"/>
  <pageSetup scale="4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73"/>
  <sheetViews>
    <sheetView workbookViewId="0">
      <selection activeCell="B6" sqref="B6"/>
    </sheetView>
  </sheetViews>
  <sheetFormatPr defaultColWidth="9.109375" defaultRowHeight="12" x14ac:dyDescent="0.25"/>
  <cols>
    <col min="1" max="1" width="5.109375" style="23" bestFit="1" customWidth="1"/>
    <col min="2" max="2" width="29.44140625" style="23" bestFit="1" customWidth="1"/>
    <col min="3" max="3" width="10.88671875" style="29" bestFit="1" customWidth="1"/>
    <col min="4" max="4" width="5" style="29" bestFit="1" customWidth="1"/>
    <col min="5" max="5" width="7.6640625" style="34" customWidth="1"/>
    <col min="6" max="6" width="4" style="34" bestFit="1" customWidth="1"/>
    <col min="7" max="7" width="9" style="34" customWidth="1"/>
    <col min="8" max="8" width="4" style="34" bestFit="1" customWidth="1"/>
    <col min="9" max="9" width="6.21875" style="34" customWidth="1"/>
    <col min="10" max="12" width="7.33203125" style="34" customWidth="1"/>
    <col min="13" max="13" width="6.88671875" style="31" bestFit="1" customWidth="1"/>
    <col min="14" max="14" width="12" style="30" bestFit="1" customWidth="1"/>
    <col min="15" max="15" width="10" style="29" bestFit="1" customWidth="1"/>
    <col min="16" max="16" width="11.88671875" style="29" bestFit="1" customWidth="1"/>
    <col min="17" max="17" width="11.109375" style="29" bestFit="1" customWidth="1"/>
    <col min="18" max="18" width="16.33203125" style="29" bestFit="1" customWidth="1"/>
    <col min="19" max="19" width="4.88671875" style="22" bestFit="1" customWidth="1"/>
    <col min="20" max="16384" width="9.109375" style="23"/>
  </cols>
  <sheetData>
    <row r="1" spans="1:19" x14ac:dyDescent="0.2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19" x14ac:dyDescent="0.2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1:19" x14ac:dyDescent="0.25">
      <c r="A3" s="118" t="s">
        <v>117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19" x14ac:dyDescent="0.25">
      <c r="A4" s="37" t="s">
        <v>217</v>
      </c>
      <c r="B4" s="37">
        <v>117</v>
      </c>
      <c r="C4" s="37"/>
      <c r="D4" s="37"/>
      <c r="E4" s="33"/>
      <c r="F4" s="33"/>
      <c r="G4" s="33"/>
      <c r="H4" s="33"/>
      <c r="I4" s="33"/>
      <c r="J4" s="33"/>
      <c r="K4" s="33"/>
      <c r="L4" s="33"/>
      <c r="M4" s="37"/>
      <c r="N4" s="37"/>
      <c r="O4" s="37"/>
      <c r="P4" s="37"/>
      <c r="Q4" s="37"/>
      <c r="R4" s="37"/>
    </row>
    <row r="5" spans="1:19" ht="39" customHeight="1" x14ac:dyDescent="0.25">
      <c r="A5" s="55" t="s">
        <v>1</v>
      </c>
      <c r="B5" s="47" t="s">
        <v>2</v>
      </c>
      <c r="C5" s="47" t="s">
        <v>21</v>
      </c>
      <c r="D5" s="47" t="s">
        <v>3</v>
      </c>
      <c r="E5" s="66" t="s">
        <v>221</v>
      </c>
      <c r="F5" s="66" t="s">
        <v>219</v>
      </c>
      <c r="G5" s="66" t="s">
        <v>223</v>
      </c>
      <c r="H5" s="66" t="s">
        <v>220</v>
      </c>
      <c r="I5" s="66" t="s">
        <v>347</v>
      </c>
      <c r="J5" s="66" t="s">
        <v>228</v>
      </c>
      <c r="K5" s="66" t="s">
        <v>229</v>
      </c>
      <c r="L5" s="66" t="s">
        <v>219</v>
      </c>
      <c r="M5" s="43" t="s">
        <v>208</v>
      </c>
      <c r="N5" s="73" t="s">
        <v>62</v>
      </c>
      <c r="O5" s="55" t="s">
        <v>63</v>
      </c>
      <c r="P5" s="55" t="s">
        <v>65</v>
      </c>
      <c r="Q5" s="55" t="s">
        <v>64</v>
      </c>
      <c r="R5" s="55" t="s">
        <v>66</v>
      </c>
      <c r="S5" s="74" t="s">
        <v>217</v>
      </c>
    </row>
    <row r="6" spans="1:19" x14ac:dyDescent="0.25">
      <c r="A6" s="47">
        <v>1</v>
      </c>
      <c r="B6" s="45" t="s">
        <v>71</v>
      </c>
      <c r="C6" s="47" t="s">
        <v>99</v>
      </c>
      <c r="D6" s="47" t="s">
        <v>100</v>
      </c>
      <c r="E6" s="26"/>
      <c r="F6" s="26"/>
      <c r="G6" s="26"/>
      <c r="H6" s="26"/>
      <c r="I6" s="26"/>
      <c r="J6" s="26">
        <v>122</v>
      </c>
      <c r="K6" s="26">
        <v>121</v>
      </c>
      <c r="L6" s="26">
        <v>0.1</v>
      </c>
      <c r="M6" s="26"/>
      <c r="N6" s="48">
        <f t="shared" ref="N6:N17" si="0">AVERAGE(M6/3)</f>
        <v>0</v>
      </c>
      <c r="O6" s="47"/>
      <c r="P6" s="47"/>
      <c r="Q6" s="47"/>
      <c r="R6" s="48">
        <f>SUM(N6+O6+P6+Q6)</f>
        <v>0</v>
      </c>
      <c r="S6" s="72"/>
    </row>
    <row r="7" spans="1:19" x14ac:dyDescent="0.25">
      <c r="A7" s="47">
        <v>2</v>
      </c>
      <c r="B7" s="45" t="s">
        <v>77</v>
      </c>
      <c r="C7" s="51">
        <v>27830</v>
      </c>
      <c r="D7" s="47" t="s">
        <v>36</v>
      </c>
      <c r="E7" s="26"/>
      <c r="F7" s="26"/>
      <c r="G7" s="26">
        <v>120</v>
      </c>
      <c r="H7" s="26">
        <v>0.15</v>
      </c>
      <c r="I7" s="26"/>
      <c r="J7" s="26">
        <v>118</v>
      </c>
      <c r="K7" s="26">
        <v>120</v>
      </c>
      <c r="L7" s="26">
        <v>0.25</v>
      </c>
      <c r="M7" s="26"/>
      <c r="N7" s="48">
        <f t="shared" si="0"/>
        <v>0</v>
      </c>
      <c r="O7" s="47"/>
      <c r="P7" s="47"/>
      <c r="Q7" s="47"/>
      <c r="R7" s="48">
        <f t="shared" ref="R7:R70" si="1">SUM(N7+O7+P7+Q7)</f>
        <v>0</v>
      </c>
      <c r="S7" s="72"/>
    </row>
    <row r="8" spans="1:19" x14ac:dyDescent="0.25">
      <c r="A8" s="47">
        <v>3</v>
      </c>
      <c r="B8" s="45" t="s">
        <v>69</v>
      </c>
      <c r="C8" s="46">
        <v>31934</v>
      </c>
      <c r="D8" s="47" t="s">
        <v>40</v>
      </c>
      <c r="E8" s="26"/>
      <c r="F8" s="26"/>
      <c r="G8" s="26">
        <v>121</v>
      </c>
      <c r="H8" s="26">
        <v>0.25</v>
      </c>
      <c r="I8" s="26"/>
      <c r="J8" s="26">
        <v>117</v>
      </c>
      <c r="K8" s="26">
        <v>120</v>
      </c>
      <c r="L8" s="26"/>
      <c r="M8" s="26"/>
      <c r="N8" s="48">
        <f t="shared" si="0"/>
        <v>0</v>
      </c>
      <c r="O8" s="47"/>
      <c r="P8" s="47"/>
      <c r="Q8" s="47"/>
      <c r="R8" s="48">
        <f t="shared" si="1"/>
        <v>0</v>
      </c>
      <c r="S8" s="72"/>
    </row>
    <row r="9" spans="1:19" x14ac:dyDescent="0.25">
      <c r="A9" s="47">
        <v>4</v>
      </c>
      <c r="B9" s="50" t="s">
        <v>85</v>
      </c>
      <c r="C9" s="54" t="s">
        <v>109</v>
      </c>
      <c r="D9" s="44" t="s">
        <v>35</v>
      </c>
      <c r="E9" s="26">
        <v>108</v>
      </c>
      <c r="F9" s="26"/>
      <c r="G9" s="26">
        <v>119</v>
      </c>
      <c r="H9" s="26">
        <v>0.1</v>
      </c>
      <c r="I9" s="26"/>
      <c r="J9" s="26">
        <v>109</v>
      </c>
      <c r="K9" s="26">
        <v>120</v>
      </c>
      <c r="L9" s="26"/>
      <c r="M9" s="26"/>
      <c r="N9" s="48">
        <f t="shared" si="0"/>
        <v>0</v>
      </c>
      <c r="O9" s="47"/>
      <c r="P9" s="47"/>
      <c r="Q9" s="47"/>
      <c r="R9" s="48">
        <f t="shared" si="1"/>
        <v>0</v>
      </c>
      <c r="S9" s="72"/>
    </row>
    <row r="10" spans="1:19" x14ac:dyDescent="0.25">
      <c r="A10" s="47">
        <v>5</v>
      </c>
      <c r="B10" s="56" t="s">
        <v>206</v>
      </c>
      <c r="C10" s="52">
        <v>35557</v>
      </c>
      <c r="D10" s="44" t="s">
        <v>33</v>
      </c>
      <c r="E10" s="26"/>
      <c r="F10" s="26"/>
      <c r="G10" s="26"/>
      <c r="H10" s="26"/>
      <c r="I10" s="26"/>
      <c r="J10" s="26"/>
      <c r="K10" s="26">
        <v>120</v>
      </c>
      <c r="L10" s="26"/>
      <c r="M10" s="26"/>
      <c r="N10" s="48">
        <f t="shared" si="0"/>
        <v>0</v>
      </c>
      <c r="O10" s="47"/>
      <c r="P10" s="47"/>
      <c r="Q10" s="47"/>
      <c r="R10" s="48">
        <f t="shared" si="1"/>
        <v>0</v>
      </c>
      <c r="S10" s="72"/>
    </row>
    <row r="11" spans="1:19" x14ac:dyDescent="0.25">
      <c r="A11" s="47">
        <v>6</v>
      </c>
      <c r="B11" s="56" t="s">
        <v>207</v>
      </c>
      <c r="C11" s="52" t="s">
        <v>209</v>
      </c>
      <c r="D11" s="44" t="s">
        <v>210</v>
      </c>
      <c r="E11" s="26"/>
      <c r="F11" s="26"/>
      <c r="G11" s="26"/>
      <c r="H11" s="26"/>
      <c r="I11" s="26"/>
      <c r="J11" s="26"/>
      <c r="K11" s="26">
        <v>120</v>
      </c>
      <c r="L11" s="26"/>
      <c r="M11" s="26"/>
      <c r="N11" s="48">
        <f t="shared" si="0"/>
        <v>0</v>
      </c>
      <c r="O11" s="49"/>
      <c r="P11" s="49"/>
      <c r="Q11" s="49"/>
      <c r="R11" s="48">
        <f t="shared" si="1"/>
        <v>0</v>
      </c>
      <c r="S11" s="72"/>
    </row>
    <row r="12" spans="1:19" x14ac:dyDescent="0.25">
      <c r="A12" s="61">
        <v>7</v>
      </c>
      <c r="B12" s="63" t="s">
        <v>92</v>
      </c>
      <c r="C12" s="58" t="s">
        <v>114</v>
      </c>
      <c r="D12" s="58" t="s">
        <v>36</v>
      </c>
      <c r="E12" s="39"/>
      <c r="F12" s="39"/>
      <c r="G12" s="39"/>
      <c r="H12" s="39"/>
      <c r="I12" s="39"/>
      <c r="J12" s="39"/>
      <c r="K12" s="39">
        <v>120</v>
      </c>
      <c r="L12" s="39"/>
      <c r="M12" s="39"/>
      <c r="N12" s="62">
        <f t="shared" si="0"/>
        <v>0</v>
      </c>
      <c r="O12" s="65"/>
      <c r="P12" s="65"/>
      <c r="Q12" s="65"/>
      <c r="R12" s="62">
        <f t="shared" si="1"/>
        <v>0</v>
      </c>
      <c r="S12" s="75"/>
    </row>
    <row r="13" spans="1:19" x14ac:dyDescent="0.25">
      <c r="A13" s="61">
        <v>8</v>
      </c>
      <c r="B13" s="63" t="s">
        <v>91</v>
      </c>
      <c r="C13" s="64">
        <v>36682</v>
      </c>
      <c r="D13" s="58" t="s">
        <v>39</v>
      </c>
      <c r="E13" s="39"/>
      <c r="F13" s="39"/>
      <c r="G13" s="39"/>
      <c r="H13" s="39"/>
      <c r="I13" s="39">
        <v>115</v>
      </c>
      <c r="J13" s="39"/>
      <c r="K13" s="39">
        <v>119</v>
      </c>
      <c r="L13" s="39"/>
      <c r="M13" s="39"/>
      <c r="N13" s="62">
        <f t="shared" si="0"/>
        <v>0</v>
      </c>
      <c r="O13" s="61"/>
      <c r="P13" s="61"/>
      <c r="Q13" s="61"/>
      <c r="R13" s="62">
        <f t="shared" si="1"/>
        <v>0</v>
      </c>
      <c r="S13" s="75"/>
    </row>
    <row r="14" spans="1:19" x14ac:dyDescent="0.25">
      <c r="A14" s="61">
        <v>9</v>
      </c>
      <c r="B14" s="63" t="s">
        <v>89</v>
      </c>
      <c r="C14" s="76">
        <v>37349</v>
      </c>
      <c r="D14" s="58" t="s">
        <v>35</v>
      </c>
      <c r="E14" s="39">
        <v>117</v>
      </c>
      <c r="F14" s="39"/>
      <c r="G14" s="39">
        <v>120</v>
      </c>
      <c r="H14" s="39"/>
      <c r="I14" s="39">
        <v>110</v>
      </c>
      <c r="J14" s="39">
        <v>120</v>
      </c>
      <c r="K14" s="39">
        <v>119</v>
      </c>
      <c r="L14" s="39"/>
      <c r="M14" s="39"/>
      <c r="N14" s="62">
        <f t="shared" si="0"/>
        <v>0</v>
      </c>
      <c r="O14" s="58"/>
      <c r="P14" s="58"/>
      <c r="Q14" s="58"/>
      <c r="R14" s="62">
        <f t="shared" si="1"/>
        <v>0</v>
      </c>
      <c r="S14" s="75"/>
    </row>
    <row r="15" spans="1:19" x14ac:dyDescent="0.25">
      <c r="A15" s="61">
        <v>10</v>
      </c>
      <c r="B15" s="63" t="s">
        <v>86</v>
      </c>
      <c r="C15" s="64">
        <v>37926</v>
      </c>
      <c r="D15" s="58" t="s">
        <v>60</v>
      </c>
      <c r="E15" s="39">
        <v>117</v>
      </c>
      <c r="F15" s="39"/>
      <c r="G15" s="39"/>
      <c r="H15" s="39"/>
      <c r="I15" s="39"/>
      <c r="J15" s="39"/>
      <c r="K15" s="39">
        <v>119</v>
      </c>
      <c r="L15" s="39"/>
      <c r="M15" s="39"/>
      <c r="N15" s="62">
        <f t="shared" si="0"/>
        <v>0</v>
      </c>
      <c r="O15" s="65"/>
      <c r="P15" s="65"/>
      <c r="Q15" s="65"/>
      <c r="R15" s="62">
        <f t="shared" si="1"/>
        <v>0</v>
      </c>
      <c r="S15" s="75"/>
    </row>
    <row r="16" spans="1:19" x14ac:dyDescent="0.25">
      <c r="A16" s="47">
        <v>11</v>
      </c>
      <c r="B16" s="45" t="s">
        <v>70</v>
      </c>
      <c r="C16" s="51">
        <v>28314</v>
      </c>
      <c r="D16" s="47" t="s">
        <v>101</v>
      </c>
      <c r="E16" s="26">
        <v>114</v>
      </c>
      <c r="F16" s="26"/>
      <c r="G16" s="26">
        <v>119</v>
      </c>
      <c r="H16" s="26"/>
      <c r="I16" s="26"/>
      <c r="J16" s="26"/>
      <c r="K16" s="26">
        <v>118</v>
      </c>
      <c r="L16" s="26"/>
      <c r="M16" s="26"/>
      <c r="N16" s="48">
        <f t="shared" si="0"/>
        <v>0</v>
      </c>
      <c r="O16" s="47"/>
      <c r="P16" s="47"/>
      <c r="Q16" s="47"/>
      <c r="R16" s="48">
        <f t="shared" si="1"/>
        <v>0</v>
      </c>
      <c r="S16" s="72"/>
    </row>
    <row r="17" spans="1:19" s="25" customFormat="1" x14ac:dyDescent="0.25">
      <c r="A17" s="47">
        <v>12</v>
      </c>
      <c r="B17" s="45" t="s">
        <v>76</v>
      </c>
      <c r="C17" s="47" t="s">
        <v>104</v>
      </c>
      <c r="D17" s="47" t="s">
        <v>105</v>
      </c>
      <c r="E17" s="26">
        <v>113</v>
      </c>
      <c r="F17" s="26"/>
      <c r="G17" s="26">
        <v>111</v>
      </c>
      <c r="H17" s="26"/>
      <c r="I17" s="26"/>
      <c r="J17" s="26"/>
      <c r="K17" s="26">
        <v>118</v>
      </c>
      <c r="L17" s="26"/>
      <c r="M17" s="26"/>
      <c r="N17" s="48">
        <f t="shared" si="0"/>
        <v>0</v>
      </c>
      <c r="O17" s="47"/>
      <c r="P17" s="47"/>
      <c r="Q17" s="47"/>
      <c r="R17" s="48">
        <f t="shared" si="1"/>
        <v>0</v>
      </c>
      <c r="S17" s="72"/>
    </row>
    <row r="18" spans="1:19" s="25" customFormat="1" x14ac:dyDescent="0.25">
      <c r="A18" s="47">
        <v>13</v>
      </c>
      <c r="B18" s="50" t="s">
        <v>297</v>
      </c>
      <c r="C18" s="44" t="s">
        <v>322</v>
      </c>
      <c r="D18" s="44" t="s">
        <v>60</v>
      </c>
      <c r="E18" s="26"/>
      <c r="F18" s="26"/>
      <c r="G18" s="26"/>
      <c r="H18" s="26"/>
      <c r="I18" s="26"/>
      <c r="J18" s="26"/>
      <c r="K18" s="26">
        <v>118</v>
      </c>
      <c r="L18" s="26"/>
      <c r="M18" s="26"/>
      <c r="N18" s="48"/>
      <c r="O18" s="47"/>
      <c r="P18" s="47"/>
      <c r="Q18" s="47"/>
      <c r="R18" s="48">
        <f t="shared" si="1"/>
        <v>0</v>
      </c>
      <c r="S18" s="72"/>
    </row>
    <row r="19" spans="1:19" x14ac:dyDescent="0.25">
      <c r="A19" s="47">
        <v>14</v>
      </c>
      <c r="B19" s="50" t="s">
        <v>298</v>
      </c>
      <c r="C19" s="44" t="s">
        <v>323</v>
      </c>
      <c r="D19" s="44" t="s">
        <v>36</v>
      </c>
      <c r="E19" s="26"/>
      <c r="F19" s="26"/>
      <c r="G19" s="26"/>
      <c r="H19" s="26"/>
      <c r="I19" s="26"/>
      <c r="J19" s="26"/>
      <c r="K19" s="26">
        <v>118</v>
      </c>
      <c r="L19" s="26"/>
      <c r="M19" s="26"/>
      <c r="N19" s="48"/>
      <c r="O19" s="47"/>
      <c r="P19" s="47"/>
      <c r="Q19" s="47"/>
      <c r="R19" s="48">
        <f t="shared" si="1"/>
        <v>0</v>
      </c>
      <c r="S19" s="72"/>
    </row>
    <row r="20" spans="1:19" x14ac:dyDescent="0.25">
      <c r="A20" s="61">
        <v>15</v>
      </c>
      <c r="B20" s="63" t="s">
        <v>230</v>
      </c>
      <c r="C20" s="64" t="s">
        <v>245</v>
      </c>
      <c r="D20" s="58" t="s">
        <v>33</v>
      </c>
      <c r="E20" s="39"/>
      <c r="F20" s="39"/>
      <c r="G20" s="39"/>
      <c r="H20" s="39"/>
      <c r="I20" s="39"/>
      <c r="J20" s="39"/>
      <c r="K20" s="39">
        <v>118</v>
      </c>
      <c r="L20" s="39"/>
      <c r="M20" s="39"/>
      <c r="N20" s="62"/>
      <c r="O20" s="61"/>
      <c r="P20" s="61"/>
      <c r="Q20" s="61"/>
      <c r="R20" s="62">
        <f t="shared" si="1"/>
        <v>0</v>
      </c>
      <c r="S20" s="75"/>
    </row>
    <row r="21" spans="1:19" x14ac:dyDescent="0.25">
      <c r="A21" s="47">
        <v>16</v>
      </c>
      <c r="B21" s="50" t="s">
        <v>84</v>
      </c>
      <c r="C21" s="44" t="s">
        <v>111</v>
      </c>
      <c r="D21" s="44" t="s">
        <v>35</v>
      </c>
      <c r="E21" s="26">
        <v>115</v>
      </c>
      <c r="F21" s="26">
        <v>0.1</v>
      </c>
      <c r="G21" s="26"/>
      <c r="H21" s="26"/>
      <c r="I21" s="26"/>
      <c r="J21" s="26"/>
      <c r="K21" s="26">
        <v>117</v>
      </c>
      <c r="L21" s="26"/>
      <c r="M21" s="26"/>
      <c r="N21" s="48">
        <f>AVERAGE(M21/3)</f>
        <v>0</v>
      </c>
      <c r="O21" s="47"/>
      <c r="P21" s="47"/>
      <c r="Q21" s="47"/>
      <c r="R21" s="48">
        <f t="shared" si="1"/>
        <v>0</v>
      </c>
      <c r="S21" s="72"/>
    </row>
    <row r="22" spans="1:19" x14ac:dyDescent="0.25">
      <c r="A22" s="47">
        <v>17</v>
      </c>
      <c r="B22" s="50" t="s">
        <v>82</v>
      </c>
      <c r="C22" s="52">
        <v>33088</v>
      </c>
      <c r="D22" s="44" t="s">
        <v>60</v>
      </c>
      <c r="E22" s="26">
        <v>112</v>
      </c>
      <c r="F22" s="26"/>
      <c r="G22" s="26">
        <v>120</v>
      </c>
      <c r="H22" s="26"/>
      <c r="I22" s="26"/>
      <c r="J22" s="26"/>
      <c r="K22" s="26">
        <v>117</v>
      </c>
      <c r="L22" s="26"/>
      <c r="M22" s="26"/>
      <c r="N22" s="48">
        <f>AVERAGE(M22/3)</f>
        <v>0</v>
      </c>
      <c r="O22" s="47"/>
      <c r="P22" s="47"/>
      <c r="Q22" s="47"/>
      <c r="R22" s="48">
        <f t="shared" si="1"/>
        <v>0</v>
      </c>
      <c r="S22" s="72"/>
    </row>
    <row r="23" spans="1:19" x14ac:dyDescent="0.25">
      <c r="A23" s="47">
        <v>18</v>
      </c>
      <c r="B23" s="50" t="s">
        <v>87</v>
      </c>
      <c r="C23" s="52" t="s">
        <v>112</v>
      </c>
      <c r="D23" s="44" t="s">
        <v>39</v>
      </c>
      <c r="E23" s="26"/>
      <c r="F23" s="26"/>
      <c r="G23" s="26"/>
      <c r="H23" s="26"/>
      <c r="I23" s="26">
        <v>116</v>
      </c>
      <c r="J23" s="26">
        <v>118</v>
      </c>
      <c r="K23" s="26">
        <v>117</v>
      </c>
      <c r="L23" s="26"/>
      <c r="M23" s="26"/>
      <c r="N23" s="48">
        <f>AVERAGE(M23/3)</f>
        <v>0</v>
      </c>
      <c r="O23" s="47"/>
      <c r="P23" s="47"/>
      <c r="Q23" s="47"/>
      <c r="R23" s="48">
        <f t="shared" si="1"/>
        <v>0</v>
      </c>
      <c r="S23" s="72"/>
    </row>
    <row r="24" spans="1:19" s="25" customFormat="1" x14ac:dyDescent="0.25">
      <c r="A24" s="61">
        <v>19</v>
      </c>
      <c r="B24" s="63" t="s">
        <v>93</v>
      </c>
      <c r="C24" s="64" t="s">
        <v>115</v>
      </c>
      <c r="D24" s="58" t="s">
        <v>32</v>
      </c>
      <c r="E24" s="39">
        <v>108</v>
      </c>
      <c r="F24" s="39"/>
      <c r="G24" s="39"/>
      <c r="H24" s="39"/>
      <c r="I24" s="39"/>
      <c r="J24" s="39"/>
      <c r="K24" s="39">
        <v>117</v>
      </c>
      <c r="L24" s="39"/>
      <c r="M24" s="39"/>
      <c r="N24" s="62">
        <f>AVERAGE(M24/3)</f>
        <v>0</v>
      </c>
      <c r="O24" s="61"/>
      <c r="P24" s="61"/>
      <c r="Q24" s="61"/>
      <c r="R24" s="62">
        <f t="shared" si="1"/>
        <v>0</v>
      </c>
      <c r="S24" s="75"/>
    </row>
    <row r="25" spans="1:19" x14ac:dyDescent="0.25">
      <c r="A25" s="61">
        <v>20</v>
      </c>
      <c r="B25" s="63" t="s">
        <v>231</v>
      </c>
      <c r="C25" s="64" t="s">
        <v>244</v>
      </c>
      <c r="D25" s="58" t="s">
        <v>232</v>
      </c>
      <c r="E25" s="39"/>
      <c r="F25" s="39"/>
      <c r="G25" s="39"/>
      <c r="H25" s="39"/>
      <c r="I25" s="39"/>
      <c r="J25" s="39"/>
      <c r="K25" s="39">
        <v>117</v>
      </c>
      <c r="L25" s="39"/>
      <c r="M25" s="39"/>
      <c r="N25" s="62"/>
      <c r="O25" s="61"/>
      <c r="P25" s="61"/>
      <c r="Q25" s="61"/>
      <c r="R25" s="62">
        <f t="shared" si="1"/>
        <v>0</v>
      </c>
      <c r="S25" s="75"/>
    </row>
    <row r="26" spans="1:19" x14ac:dyDescent="0.25">
      <c r="A26" s="47">
        <v>21</v>
      </c>
      <c r="B26" s="50" t="s">
        <v>299</v>
      </c>
      <c r="C26" s="44" t="s">
        <v>324</v>
      </c>
      <c r="D26" s="44" t="s">
        <v>34</v>
      </c>
      <c r="E26" s="26"/>
      <c r="F26" s="26"/>
      <c r="G26" s="26"/>
      <c r="H26" s="26"/>
      <c r="I26" s="26"/>
      <c r="J26" s="26"/>
      <c r="K26" s="26">
        <v>117</v>
      </c>
      <c r="L26" s="26"/>
      <c r="M26" s="26"/>
      <c r="N26" s="48"/>
      <c r="O26" s="47"/>
      <c r="P26" s="47"/>
      <c r="Q26" s="47"/>
      <c r="R26" s="48">
        <f t="shared" si="1"/>
        <v>0</v>
      </c>
      <c r="S26" s="72"/>
    </row>
    <row r="27" spans="1:19" s="25" customFormat="1" x14ac:dyDescent="0.25">
      <c r="A27" s="47">
        <v>22</v>
      </c>
      <c r="B27" s="50" t="s">
        <v>300</v>
      </c>
      <c r="C27" s="44" t="s">
        <v>325</v>
      </c>
      <c r="D27" s="44" t="s">
        <v>33</v>
      </c>
      <c r="E27" s="26"/>
      <c r="F27" s="26"/>
      <c r="G27" s="26"/>
      <c r="H27" s="26"/>
      <c r="I27" s="26"/>
      <c r="J27" s="26">
        <v>113</v>
      </c>
      <c r="K27" s="26">
        <v>117</v>
      </c>
      <c r="L27" s="26"/>
      <c r="M27" s="26"/>
      <c r="N27" s="48"/>
      <c r="O27" s="47"/>
      <c r="P27" s="47"/>
      <c r="Q27" s="47"/>
      <c r="R27" s="48">
        <f t="shared" si="1"/>
        <v>0</v>
      </c>
      <c r="S27" s="72"/>
    </row>
    <row r="28" spans="1:19" x14ac:dyDescent="0.25">
      <c r="A28" s="47">
        <v>23</v>
      </c>
      <c r="B28" s="45" t="s">
        <v>74</v>
      </c>
      <c r="C28" s="51" t="s">
        <v>102</v>
      </c>
      <c r="D28" s="47" t="s">
        <v>60</v>
      </c>
      <c r="E28" s="26">
        <v>120</v>
      </c>
      <c r="F28" s="26">
        <v>0.25</v>
      </c>
      <c r="G28" s="26">
        <v>120</v>
      </c>
      <c r="H28" s="26"/>
      <c r="I28" s="26"/>
      <c r="J28" s="26">
        <v>115</v>
      </c>
      <c r="K28" s="26">
        <v>116</v>
      </c>
      <c r="L28" s="26"/>
      <c r="M28" s="26"/>
      <c r="N28" s="48">
        <f>AVERAGE(M28/3)</f>
        <v>0</v>
      </c>
      <c r="O28" s="49"/>
      <c r="P28" s="49"/>
      <c r="Q28" s="49"/>
      <c r="R28" s="48">
        <f t="shared" si="1"/>
        <v>0</v>
      </c>
      <c r="S28" s="72"/>
    </row>
    <row r="29" spans="1:19" s="25" customFormat="1" x14ac:dyDescent="0.25">
      <c r="A29" s="47">
        <v>24</v>
      </c>
      <c r="B29" s="50" t="s">
        <v>80</v>
      </c>
      <c r="C29" s="44" t="s">
        <v>107</v>
      </c>
      <c r="D29" s="44" t="s">
        <v>60</v>
      </c>
      <c r="E29" s="26">
        <v>114</v>
      </c>
      <c r="F29" s="26"/>
      <c r="G29" s="26">
        <v>121</v>
      </c>
      <c r="H29" s="26"/>
      <c r="I29" s="26"/>
      <c r="J29" s="26"/>
      <c r="K29" s="26">
        <v>116</v>
      </c>
      <c r="L29" s="26"/>
      <c r="M29" s="26"/>
      <c r="N29" s="48">
        <f>AVERAGE(M29/3)</f>
        <v>0</v>
      </c>
      <c r="O29" s="49"/>
      <c r="P29" s="49"/>
      <c r="Q29" s="49"/>
      <c r="R29" s="48">
        <f t="shared" si="1"/>
        <v>0</v>
      </c>
      <c r="S29" s="72"/>
    </row>
    <row r="30" spans="1:19" s="25" customFormat="1" x14ac:dyDescent="0.25">
      <c r="A30" s="47">
        <v>25</v>
      </c>
      <c r="B30" s="50" t="s">
        <v>301</v>
      </c>
      <c r="C30" s="44" t="s">
        <v>326</v>
      </c>
      <c r="D30" s="44" t="s">
        <v>60</v>
      </c>
      <c r="E30" s="26"/>
      <c r="F30" s="26"/>
      <c r="G30" s="26"/>
      <c r="H30" s="26"/>
      <c r="I30" s="26"/>
      <c r="J30" s="26"/>
      <c r="K30" s="26">
        <v>116</v>
      </c>
      <c r="L30" s="26"/>
      <c r="M30" s="26"/>
      <c r="N30" s="48"/>
      <c r="O30" s="47"/>
      <c r="P30" s="47"/>
      <c r="Q30" s="47"/>
      <c r="R30" s="48">
        <f t="shared" si="1"/>
        <v>0</v>
      </c>
      <c r="S30" s="72"/>
    </row>
    <row r="31" spans="1:19" s="25" customFormat="1" x14ac:dyDescent="0.25">
      <c r="A31" s="47">
        <v>26</v>
      </c>
      <c r="B31" s="50" t="s">
        <v>302</v>
      </c>
      <c r="C31" s="44" t="s">
        <v>327</v>
      </c>
      <c r="D31" s="44" t="s">
        <v>37</v>
      </c>
      <c r="E31" s="26"/>
      <c r="F31" s="26"/>
      <c r="G31" s="26"/>
      <c r="H31" s="26"/>
      <c r="I31" s="26"/>
      <c r="J31" s="26"/>
      <c r="K31" s="26">
        <v>116</v>
      </c>
      <c r="L31" s="26"/>
      <c r="M31" s="26"/>
      <c r="N31" s="48"/>
      <c r="O31" s="47"/>
      <c r="P31" s="47"/>
      <c r="Q31" s="47"/>
      <c r="R31" s="48">
        <f t="shared" si="1"/>
        <v>0</v>
      </c>
      <c r="S31" s="72"/>
    </row>
    <row r="32" spans="1:19" s="25" customFormat="1" x14ac:dyDescent="0.25">
      <c r="A32" s="47">
        <v>27</v>
      </c>
      <c r="B32" s="50" t="s">
        <v>303</v>
      </c>
      <c r="C32" s="44" t="s">
        <v>328</v>
      </c>
      <c r="D32" s="44" t="s">
        <v>210</v>
      </c>
      <c r="E32" s="26"/>
      <c r="F32" s="26"/>
      <c r="G32" s="26"/>
      <c r="H32" s="26"/>
      <c r="I32" s="26"/>
      <c r="J32" s="26"/>
      <c r="K32" s="26">
        <v>116</v>
      </c>
      <c r="L32" s="26"/>
      <c r="M32" s="26"/>
      <c r="N32" s="48"/>
      <c r="O32" s="47"/>
      <c r="P32" s="47"/>
      <c r="Q32" s="47"/>
      <c r="R32" s="48">
        <f t="shared" si="1"/>
        <v>0</v>
      </c>
      <c r="S32" s="72"/>
    </row>
    <row r="33" spans="1:19" s="25" customFormat="1" x14ac:dyDescent="0.25">
      <c r="A33" s="47">
        <v>28</v>
      </c>
      <c r="B33" s="45" t="s">
        <v>72</v>
      </c>
      <c r="C33" s="51">
        <v>35896</v>
      </c>
      <c r="D33" s="47" t="s">
        <v>39</v>
      </c>
      <c r="E33" s="26">
        <v>118</v>
      </c>
      <c r="F33" s="26">
        <v>0.15</v>
      </c>
      <c r="G33" s="26">
        <v>118</v>
      </c>
      <c r="H33" s="26"/>
      <c r="I33" s="26"/>
      <c r="J33" s="26"/>
      <c r="K33" s="26">
        <v>115</v>
      </c>
      <c r="L33" s="26"/>
      <c r="M33" s="26"/>
      <c r="N33" s="48">
        <f>AVERAGE(M33/3)</f>
        <v>0</v>
      </c>
      <c r="O33" s="47"/>
      <c r="P33" s="47"/>
      <c r="Q33" s="47"/>
      <c r="R33" s="48">
        <f t="shared" si="1"/>
        <v>0</v>
      </c>
      <c r="S33" s="72"/>
    </row>
    <row r="34" spans="1:19" s="25" customFormat="1" x14ac:dyDescent="0.25">
      <c r="A34" s="47">
        <v>29</v>
      </c>
      <c r="B34" s="50" t="s">
        <v>304</v>
      </c>
      <c r="C34" s="44" t="s">
        <v>329</v>
      </c>
      <c r="D34" s="44" t="s">
        <v>33</v>
      </c>
      <c r="E34" s="26"/>
      <c r="F34" s="26"/>
      <c r="G34" s="26"/>
      <c r="H34" s="26"/>
      <c r="I34" s="26"/>
      <c r="J34" s="26"/>
      <c r="K34" s="26">
        <v>115</v>
      </c>
      <c r="L34" s="26"/>
      <c r="M34" s="26"/>
      <c r="N34" s="48"/>
      <c r="O34" s="47"/>
      <c r="P34" s="47"/>
      <c r="Q34" s="47"/>
      <c r="R34" s="48">
        <f t="shared" si="1"/>
        <v>0</v>
      </c>
      <c r="S34" s="72"/>
    </row>
    <row r="35" spans="1:19" s="25" customFormat="1" x14ac:dyDescent="0.25">
      <c r="A35" s="47">
        <v>30</v>
      </c>
      <c r="B35" s="50" t="s">
        <v>78</v>
      </c>
      <c r="C35" s="52">
        <v>30803</v>
      </c>
      <c r="D35" s="44" t="s">
        <v>101</v>
      </c>
      <c r="E35" s="26"/>
      <c r="F35" s="26"/>
      <c r="G35" s="26"/>
      <c r="H35" s="26"/>
      <c r="I35" s="26"/>
      <c r="J35" s="26"/>
      <c r="K35" s="26">
        <v>114</v>
      </c>
      <c r="L35" s="26"/>
      <c r="M35" s="26"/>
      <c r="N35" s="48">
        <f>AVERAGE(M35/3)</f>
        <v>0</v>
      </c>
      <c r="O35" s="49"/>
      <c r="P35" s="49"/>
      <c r="Q35" s="49"/>
      <c r="R35" s="48">
        <f t="shared" si="1"/>
        <v>0</v>
      </c>
      <c r="S35" s="72"/>
    </row>
    <row r="36" spans="1:19" x14ac:dyDescent="0.25">
      <c r="A36" s="47">
        <v>31</v>
      </c>
      <c r="B36" s="50" t="s">
        <v>96</v>
      </c>
      <c r="C36" s="52">
        <v>35838</v>
      </c>
      <c r="D36" s="44" t="s">
        <v>39</v>
      </c>
      <c r="E36" s="26">
        <v>106</v>
      </c>
      <c r="F36" s="26"/>
      <c r="G36" s="26"/>
      <c r="H36" s="26"/>
      <c r="I36" s="26"/>
      <c r="J36" s="26"/>
      <c r="K36" s="26">
        <v>114</v>
      </c>
      <c r="L36" s="26"/>
      <c r="M36" s="26"/>
      <c r="N36" s="48">
        <f>AVERAGE(M36/3)</f>
        <v>0</v>
      </c>
      <c r="O36" s="47"/>
      <c r="P36" s="47"/>
      <c r="Q36" s="47"/>
      <c r="R36" s="48">
        <f t="shared" si="1"/>
        <v>0</v>
      </c>
      <c r="S36" s="72"/>
    </row>
    <row r="37" spans="1:19" s="25" customFormat="1" x14ac:dyDescent="0.25">
      <c r="A37" s="47">
        <v>32</v>
      </c>
      <c r="B37" s="45" t="s">
        <v>75</v>
      </c>
      <c r="C37" s="47" t="s">
        <v>103</v>
      </c>
      <c r="D37" s="47" t="s">
        <v>39</v>
      </c>
      <c r="E37" s="26"/>
      <c r="F37" s="26"/>
      <c r="G37" s="26"/>
      <c r="H37" s="26"/>
      <c r="I37" s="26"/>
      <c r="J37" s="26"/>
      <c r="K37" s="26">
        <v>114</v>
      </c>
      <c r="L37" s="26"/>
      <c r="M37" s="26"/>
      <c r="N37" s="48">
        <f>AVERAGE(M37/3)</f>
        <v>0</v>
      </c>
      <c r="O37" s="49"/>
      <c r="P37" s="49"/>
      <c r="Q37" s="49"/>
      <c r="R37" s="48">
        <f t="shared" si="1"/>
        <v>0</v>
      </c>
      <c r="S37" s="72"/>
    </row>
    <row r="38" spans="1:19" s="25" customFormat="1" x14ac:dyDescent="0.25">
      <c r="A38" s="47">
        <v>33</v>
      </c>
      <c r="B38" s="50" t="s">
        <v>88</v>
      </c>
      <c r="C38" s="52" t="s">
        <v>113</v>
      </c>
      <c r="D38" s="44" t="s">
        <v>60</v>
      </c>
      <c r="E38" s="26"/>
      <c r="F38" s="26"/>
      <c r="G38" s="26"/>
      <c r="H38" s="26"/>
      <c r="I38" s="26"/>
      <c r="J38" s="26"/>
      <c r="K38" s="26">
        <v>114</v>
      </c>
      <c r="L38" s="26"/>
      <c r="M38" s="26"/>
      <c r="N38" s="48">
        <f>AVERAGE(M38/3)</f>
        <v>0</v>
      </c>
      <c r="O38" s="49"/>
      <c r="P38" s="49"/>
      <c r="Q38" s="49"/>
      <c r="R38" s="48">
        <f t="shared" si="1"/>
        <v>0</v>
      </c>
      <c r="S38" s="72"/>
    </row>
    <row r="39" spans="1:19" s="25" customFormat="1" x14ac:dyDescent="0.25">
      <c r="A39" s="61">
        <v>34</v>
      </c>
      <c r="B39" s="63" t="s">
        <v>233</v>
      </c>
      <c r="C39" s="64" t="s">
        <v>246</v>
      </c>
      <c r="D39" s="58" t="s">
        <v>234</v>
      </c>
      <c r="E39" s="39"/>
      <c r="F39" s="39"/>
      <c r="G39" s="39"/>
      <c r="H39" s="39"/>
      <c r="I39" s="39"/>
      <c r="J39" s="39"/>
      <c r="K39" s="39">
        <v>114</v>
      </c>
      <c r="L39" s="39"/>
      <c r="M39" s="39"/>
      <c r="N39" s="62"/>
      <c r="O39" s="61"/>
      <c r="P39" s="61"/>
      <c r="Q39" s="61"/>
      <c r="R39" s="62">
        <f t="shared" si="1"/>
        <v>0</v>
      </c>
      <c r="S39" s="75"/>
    </row>
    <row r="40" spans="1:19" s="25" customFormat="1" x14ac:dyDescent="0.25">
      <c r="A40" s="47">
        <v>35</v>
      </c>
      <c r="B40" s="50" t="s">
        <v>305</v>
      </c>
      <c r="C40" s="52" t="s">
        <v>330</v>
      </c>
      <c r="D40" s="44" t="s">
        <v>33</v>
      </c>
      <c r="E40" s="26"/>
      <c r="F40" s="26"/>
      <c r="G40" s="26"/>
      <c r="H40" s="26"/>
      <c r="I40" s="26"/>
      <c r="J40" s="26"/>
      <c r="K40" s="26">
        <v>114</v>
      </c>
      <c r="L40" s="26"/>
      <c r="M40" s="26"/>
      <c r="N40" s="48"/>
      <c r="O40" s="47"/>
      <c r="P40" s="47"/>
      <c r="Q40" s="47"/>
      <c r="R40" s="48">
        <f t="shared" si="1"/>
        <v>0</v>
      </c>
      <c r="S40" s="72"/>
    </row>
    <row r="41" spans="1:19" s="25" customFormat="1" x14ac:dyDescent="0.25">
      <c r="A41" s="47">
        <v>36</v>
      </c>
      <c r="B41" s="50" t="s">
        <v>306</v>
      </c>
      <c r="C41" s="52" t="s">
        <v>331</v>
      </c>
      <c r="D41" s="44" t="s">
        <v>32</v>
      </c>
      <c r="E41" s="26"/>
      <c r="F41" s="26"/>
      <c r="G41" s="26"/>
      <c r="H41" s="26"/>
      <c r="I41" s="26"/>
      <c r="J41" s="26"/>
      <c r="K41" s="26">
        <v>114</v>
      </c>
      <c r="L41" s="26"/>
      <c r="M41" s="26"/>
      <c r="N41" s="48"/>
      <c r="O41" s="47"/>
      <c r="P41" s="47"/>
      <c r="Q41" s="47"/>
      <c r="R41" s="48">
        <f t="shared" si="1"/>
        <v>0</v>
      </c>
      <c r="S41" s="72"/>
    </row>
    <row r="42" spans="1:19" s="25" customFormat="1" x14ac:dyDescent="0.25">
      <c r="A42" s="47">
        <v>37</v>
      </c>
      <c r="B42" s="50" t="s">
        <v>308</v>
      </c>
      <c r="C42" s="52">
        <v>36445</v>
      </c>
      <c r="D42" s="44" t="s">
        <v>32</v>
      </c>
      <c r="E42" s="26">
        <v>107</v>
      </c>
      <c r="F42" s="26"/>
      <c r="G42" s="26"/>
      <c r="H42" s="26"/>
      <c r="I42" s="26"/>
      <c r="J42" s="26"/>
      <c r="K42" s="26">
        <v>113</v>
      </c>
      <c r="L42" s="26"/>
      <c r="M42" s="26"/>
      <c r="N42" s="48">
        <f>AVERAGE(M42/3)</f>
        <v>0</v>
      </c>
      <c r="O42" s="49"/>
      <c r="P42" s="49"/>
      <c r="Q42" s="49"/>
      <c r="R42" s="48">
        <f t="shared" si="1"/>
        <v>0</v>
      </c>
      <c r="S42" s="72"/>
    </row>
    <row r="43" spans="1:19" x14ac:dyDescent="0.25">
      <c r="A43" s="47">
        <v>38</v>
      </c>
      <c r="B43" s="50" t="s">
        <v>81</v>
      </c>
      <c r="C43" s="52" t="s">
        <v>108</v>
      </c>
      <c r="D43" s="44" t="s">
        <v>33</v>
      </c>
      <c r="E43" s="26"/>
      <c r="F43" s="26"/>
      <c r="G43" s="26"/>
      <c r="H43" s="26"/>
      <c r="I43" s="26"/>
      <c r="J43" s="26"/>
      <c r="K43" s="26">
        <v>113</v>
      </c>
      <c r="L43" s="26"/>
      <c r="M43" s="26"/>
      <c r="N43" s="48">
        <f>AVERAGE(M43/3)</f>
        <v>0</v>
      </c>
      <c r="O43" s="49"/>
      <c r="P43" s="49"/>
      <c r="Q43" s="49"/>
      <c r="R43" s="48">
        <f t="shared" si="1"/>
        <v>0</v>
      </c>
      <c r="S43" s="72"/>
    </row>
    <row r="44" spans="1:19" s="28" customFormat="1" x14ac:dyDescent="0.25">
      <c r="A44" s="47">
        <v>39</v>
      </c>
      <c r="B44" s="45" t="s">
        <v>73</v>
      </c>
      <c r="C44" s="46">
        <v>28675</v>
      </c>
      <c r="D44" s="47" t="s">
        <v>60</v>
      </c>
      <c r="E44" s="26"/>
      <c r="F44" s="26"/>
      <c r="G44" s="26"/>
      <c r="H44" s="26"/>
      <c r="I44" s="26"/>
      <c r="J44" s="26"/>
      <c r="K44" s="26">
        <v>113</v>
      </c>
      <c r="L44" s="26"/>
      <c r="M44" s="26"/>
      <c r="N44" s="48">
        <f>AVERAGE(M44/3)</f>
        <v>0</v>
      </c>
      <c r="O44" s="49"/>
      <c r="P44" s="49"/>
      <c r="Q44" s="49"/>
      <c r="R44" s="48">
        <f t="shared" si="1"/>
        <v>0</v>
      </c>
      <c r="S44" s="72"/>
    </row>
    <row r="45" spans="1:19" s="28" customFormat="1" x14ac:dyDescent="0.25">
      <c r="A45" s="47">
        <v>40</v>
      </c>
      <c r="B45" s="50" t="s">
        <v>79</v>
      </c>
      <c r="C45" s="44" t="s">
        <v>106</v>
      </c>
      <c r="D45" s="44" t="s">
        <v>60</v>
      </c>
      <c r="E45" s="26"/>
      <c r="F45" s="26"/>
      <c r="G45" s="26"/>
      <c r="H45" s="26"/>
      <c r="I45" s="26"/>
      <c r="J45" s="26"/>
      <c r="K45" s="26">
        <v>113</v>
      </c>
      <c r="L45" s="26"/>
      <c r="M45" s="26"/>
      <c r="N45" s="48">
        <f>AVERAGE(M45/3)</f>
        <v>0</v>
      </c>
      <c r="O45" s="49"/>
      <c r="P45" s="49"/>
      <c r="Q45" s="49"/>
      <c r="R45" s="48">
        <f t="shared" si="1"/>
        <v>0</v>
      </c>
      <c r="S45" s="50"/>
    </row>
    <row r="46" spans="1:19" s="28" customFormat="1" x14ac:dyDescent="0.25">
      <c r="A46" s="47">
        <v>41</v>
      </c>
      <c r="B46" s="50" t="s">
        <v>307</v>
      </c>
      <c r="C46" s="52" t="s">
        <v>332</v>
      </c>
      <c r="D46" s="44" t="s">
        <v>39</v>
      </c>
      <c r="E46" s="26"/>
      <c r="F46" s="26"/>
      <c r="G46" s="26"/>
      <c r="H46" s="26"/>
      <c r="I46" s="26"/>
      <c r="J46" s="26"/>
      <c r="K46" s="26">
        <v>113</v>
      </c>
      <c r="L46" s="26"/>
      <c r="M46" s="26"/>
      <c r="N46" s="48"/>
      <c r="O46" s="47"/>
      <c r="P46" s="47"/>
      <c r="Q46" s="47"/>
      <c r="R46" s="48">
        <f t="shared" si="1"/>
        <v>0</v>
      </c>
      <c r="S46" s="50"/>
    </row>
    <row r="47" spans="1:19" s="28" customFormat="1" x14ac:dyDescent="0.25">
      <c r="A47" s="47">
        <v>42</v>
      </c>
      <c r="B47" s="50" t="s">
        <v>309</v>
      </c>
      <c r="C47" s="52" t="s">
        <v>333</v>
      </c>
      <c r="D47" s="44" t="s">
        <v>67</v>
      </c>
      <c r="E47" s="26"/>
      <c r="F47" s="26"/>
      <c r="G47" s="26"/>
      <c r="H47" s="26"/>
      <c r="I47" s="26"/>
      <c r="J47" s="26"/>
      <c r="K47" s="26">
        <v>113</v>
      </c>
      <c r="L47" s="26"/>
      <c r="M47" s="26"/>
      <c r="N47" s="48"/>
      <c r="O47" s="47"/>
      <c r="P47" s="47"/>
      <c r="Q47" s="47"/>
      <c r="R47" s="48">
        <f t="shared" si="1"/>
        <v>0</v>
      </c>
      <c r="S47" s="50"/>
    </row>
    <row r="48" spans="1:19" s="28" customFormat="1" x14ac:dyDescent="0.25">
      <c r="A48" s="47">
        <v>43</v>
      </c>
      <c r="B48" s="50" t="s">
        <v>310</v>
      </c>
      <c r="C48" s="52" t="s">
        <v>334</v>
      </c>
      <c r="D48" s="44" t="s">
        <v>311</v>
      </c>
      <c r="E48" s="26"/>
      <c r="F48" s="26"/>
      <c r="G48" s="26"/>
      <c r="H48" s="26"/>
      <c r="I48" s="26"/>
      <c r="J48" s="26"/>
      <c r="K48" s="26">
        <v>113</v>
      </c>
      <c r="L48" s="26"/>
      <c r="M48" s="26"/>
      <c r="N48" s="48"/>
      <c r="O48" s="47"/>
      <c r="P48" s="47"/>
      <c r="Q48" s="47"/>
      <c r="R48" s="48">
        <f t="shared" si="1"/>
        <v>0</v>
      </c>
      <c r="S48" s="50"/>
    </row>
    <row r="49" spans="1:19" s="28" customFormat="1" x14ac:dyDescent="0.25">
      <c r="A49" s="47">
        <v>44</v>
      </c>
      <c r="B49" s="50" t="s">
        <v>90</v>
      </c>
      <c r="C49" s="54" t="s">
        <v>98</v>
      </c>
      <c r="D49" s="44" t="s">
        <v>35</v>
      </c>
      <c r="E49" s="26"/>
      <c r="F49" s="26"/>
      <c r="G49" s="26"/>
      <c r="H49" s="26"/>
      <c r="I49" s="26"/>
      <c r="J49" s="26"/>
      <c r="K49" s="26">
        <v>112</v>
      </c>
      <c r="L49" s="26"/>
      <c r="M49" s="26"/>
      <c r="N49" s="48">
        <f>AVERAGE(M49/3)</f>
        <v>0</v>
      </c>
      <c r="O49" s="47"/>
      <c r="P49" s="47"/>
      <c r="Q49" s="47"/>
      <c r="R49" s="48">
        <f t="shared" si="1"/>
        <v>0</v>
      </c>
      <c r="S49" s="50"/>
    </row>
    <row r="50" spans="1:19" s="28" customFormat="1" x14ac:dyDescent="0.25">
      <c r="A50" s="47">
        <v>45</v>
      </c>
      <c r="B50" s="50" t="s">
        <v>312</v>
      </c>
      <c r="C50" s="52" t="s">
        <v>335</v>
      </c>
      <c r="D50" s="44" t="s">
        <v>35</v>
      </c>
      <c r="E50" s="26"/>
      <c r="F50" s="26"/>
      <c r="G50" s="26"/>
      <c r="H50" s="26"/>
      <c r="I50" s="26"/>
      <c r="J50" s="26"/>
      <c r="K50" s="26">
        <v>112</v>
      </c>
      <c r="L50" s="26"/>
      <c r="M50" s="26"/>
      <c r="N50" s="48"/>
      <c r="O50" s="47"/>
      <c r="P50" s="47"/>
      <c r="Q50" s="47"/>
      <c r="R50" s="48">
        <f t="shared" si="1"/>
        <v>0</v>
      </c>
      <c r="S50" s="50"/>
    </row>
    <row r="51" spans="1:19" s="28" customFormat="1" x14ac:dyDescent="0.25">
      <c r="A51" s="47">
        <v>46</v>
      </c>
      <c r="B51" s="50" t="s">
        <v>313</v>
      </c>
      <c r="C51" s="52" t="s">
        <v>336</v>
      </c>
      <c r="D51" s="44" t="s">
        <v>35</v>
      </c>
      <c r="E51" s="26"/>
      <c r="F51" s="26"/>
      <c r="G51" s="26"/>
      <c r="H51" s="26"/>
      <c r="I51" s="26"/>
      <c r="J51" s="26"/>
      <c r="K51" s="26">
        <v>112</v>
      </c>
      <c r="L51" s="26"/>
      <c r="M51" s="26"/>
      <c r="N51" s="48"/>
      <c r="O51" s="47"/>
      <c r="P51" s="47"/>
      <c r="Q51" s="47"/>
      <c r="R51" s="48">
        <f t="shared" si="1"/>
        <v>0</v>
      </c>
      <c r="S51" s="50"/>
    </row>
    <row r="52" spans="1:19" s="28" customFormat="1" x14ac:dyDescent="0.25">
      <c r="A52" s="61">
        <v>47</v>
      </c>
      <c r="B52" s="63" t="s">
        <v>237</v>
      </c>
      <c r="C52" s="64" t="s">
        <v>249</v>
      </c>
      <c r="D52" s="58" t="s">
        <v>35</v>
      </c>
      <c r="E52" s="39"/>
      <c r="F52" s="39"/>
      <c r="G52" s="39"/>
      <c r="H52" s="39"/>
      <c r="I52" s="39"/>
      <c r="J52" s="39"/>
      <c r="K52" s="39">
        <v>112</v>
      </c>
      <c r="L52" s="39"/>
      <c r="M52" s="39"/>
      <c r="N52" s="62"/>
      <c r="O52" s="61"/>
      <c r="P52" s="61"/>
      <c r="Q52" s="61"/>
      <c r="R52" s="62">
        <f t="shared" si="1"/>
        <v>0</v>
      </c>
      <c r="S52" s="63"/>
    </row>
    <row r="53" spans="1:19" s="28" customFormat="1" x14ac:dyDescent="0.25">
      <c r="A53" s="47">
        <v>48</v>
      </c>
      <c r="B53" s="50" t="s">
        <v>314</v>
      </c>
      <c r="C53" s="44" t="s">
        <v>338</v>
      </c>
      <c r="D53" s="44" t="s">
        <v>60</v>
      </c>
      <c r="E53" s="26"/>
      <c r="F53" s="26"/>
      <c r="G53" s="26"/>
      <c r="H53" s="26"/>
      <c r="I53" s="26"/>
      <c r="J53" s="26"/>
      <c r="K53" s="26">
        <v>112</v>
      </c>
      <c r="L53" s="26"/>
      <c r="M53" s="26"/>
      <c r="N53" s="48"/>
      <c r="O53" s="47"/>
      <c r="P53" s="47"/>
      <c r="Q53" s="47"/>
      <c r="R53" s="48">
        <f t="shared" si="1"/>
        <v>0</v>
      </c>
      <c r="S53" s="50"/>
    </row>
    <row r="54" spans="1:19" s="28" customFormat="1" x14ac:dyDescent="0.25">
      <c r="A54" s="61">
        <v>49</v>
      </c>
      <c r="B54" s="63" t="s">
        <v>236</v>
      </c>
      <c r="C54" s="64" t="s">
        <v>248</v>
      </c>
      <c r="D54" s="58" t="s">
        <v>36</v>
      </c>
      <c r="E54" s="39"/>
      <c r="F54" s="39"/>
      <c r="G54" s="39"/>
      <c r="H54" s="39"/>
      <c r="I54" s="39"/>
      <c r="J54" s="39"/>
      <c r="K54" s="39">
        <v>112</v>
      </c>
      <c r="L54" s="39"/>
      <c r="M54" s="39"/>
      <c r="N54" s="62"/>
      <c r="O54" s="61"/>
      <c r="P54" s="61"/>
      <c r="Q54" s="61"/>
      <c r="R54" s="62">
        <f t="shared" si="1"/>
        <v>0</v>
      </c>
      <c r="S54" s="63"/>
    </row>
    <row r="55" spans="1:19" s="28" customFormat="1" x14ac:dyDescent="0.25">
      <c r="A55" s="61">
        <v>50</v>
      </c>
      <c r="B55" s="63" t="s">
        <v>235</v>
      </c>
      <c r="C55" s="64" t="s">
        <v>247</v>
      </c>
      <c r="D55" s="58" t="s">
        <v>36</v>
      </c>
      <c r="E55" s="39"/>
      <c r="F55" s="39"/>
      <c r="G55" s="39"/>
      <c r="H55" s="39"/>
      <c r="I55" s="39"/>
      <c r="J55" s="39"/>
      <c r="K55" s="39">
        <v>112</v>
      </c>
      <c r="L55" s="39"/>
      <c r="M55" s="39"/>
      <c r="N55" s="62"/>
      <c r="O55" s="61"/>
      <c r="P55" s="61"/>
      <c r="Q55" s="61"/>
      <c r="R55" s="62">
        <f t="shared" si="1"/>
        <v>0</v>
      </c>
      <c r="S55" s="63"/>
    </row>
    <row r="56" spans="1:19" s="28" customFormat="1" x14ac:dyDescent="0.25">
      <c r="A56" s="61">
        <v>51</v>
      </c>
      <c r="B56" s="63" t="s">
        <v>238</v>
      </c>
      <c r="C56" s="64" t="s">
        <v>250</v>
      </c>
      <c r="D56" s="58" t="s">
        <v>36</v>
      </c>
      <c r="E56" s="39"/>
      <c r="F56" s="39"/>
      <c r="G56" s="39"/>
      <c r="H56" s="39"/>
      <c r="I56" s="39"/>
      <c r="J56" s="39"/>
      <c r="K56" s="39">
        <v>112</v>
      </c>
      <c r="L56" s="39"/>
      <c r="M56" s="39"/>
      <c r="N56" s="62"/>
      <c r="O56" s="61"/>
      <c r="P56" s="61"/>
      <c r="Q56" s="61"/>
      <c r="R56" s="62">
        <f t="shared" si="1"/>
        <v>0</v>
      </c>
      <c r="S56" s="63"/>
    </row>
    <row r="57" spans="1:19" s="28" customFormat="1" x14ac:dyDescent="0.25">
      <c r="A57" s="47">
        <v>52</v>
      </c>
      <c r="B57" s="50" t="s">
        <v>95</v>
      </c>
      <c r="C57" s="44" t="s">
        <v>97</v>
      </c>
      <c r="D57" s="44" t="s">
        <v>32</v>
      </c>
      <c r="E57" s="26">
        <v>110</v>
      </c>
      <c r="F57" s="26"/>
      <c r="G57" s="26">
        <v>110</v>
      </c>
      <c r="H57" s="26"/>
      <c r="I57" s="26"/>
      <c r="J57" s="26"/>
      <c r="K57" s="26">
        <v>111</v>
      </c>
      <c r="L57" s="26"/>
      <c r="M57" s="26"/>
      <c r="N57" s="48">
        <f>AVERAGE(M57/3)</f>
        <v>0</v>
      </c>
      <c r="O57" s="47"/>
      <c r="P57" s="47"/>
      <c r="Q57" s="47"/>
      <c r="R57" s="48">
        <f t="shared" si="1"/>
        <v>0</v>
      </c>
      <c r="S57" s="50"/>
    </row>
    <row r="58" spans="1:19" s="28" customFormat="1" x14ac:dyDescent="0.25">
      <c r="A58" s="47">
        <v>53</v>
      </c>
      <c r="B58" s="50" t="s">
        <v>315</v>
      </c>
      <c r="C58" s="44" t="s">
        <v>339</v>
      </c>
      <c r="D58" s="44" t="s">
        <v>36</v>
      </c>
      <c r="E58" s="26"/>
      <c r="F58" s="26"/>
      <c r="G58" s="26"/>
      <c r="H58" s="26"/>
      <c r="I58" s="26"/>
      <c r="J58" s="26"/>
      <c r="K58" s="26">
        <v>111</v>
      </c>
      <c r="L58" s="26"/>
      <c r="M58" s="26"/>
      <c r="N58" s="48"/>
      <c r="O58" s="47"/>
      <c r="P58" s="47"/>
      <c r="Q58" s="47"/>
      <c r="R58" s="48">
        <f t="shared" si="1"/>
        <v>0</v>
      </c>
      <c r="S58" s="50"/>
    </row>
    <row r="59" spans="1:19" s="28" customFormat="1" x14ac:dyDescent="0.25">
      <c r="A59" s="47">
        <v>54</v>
      </c>
      <c r="B59" s="50" t="s">
        <v>316</v>
      </c>
      <c r="C59" s="44" t="s">
        <v>340</v>
      </c>
      <c r="D59" s="44" t="s">
        <v>60</v>
      </c>
      <c r="E59" s="26"/>
      <c r="F59" s="26"/>
      <c r="G59" s="26"/>
      <c r="H59" s="26"/>
      <c r="I59" s="26"/>
      <c r="J59" s="26"/>
      <c r="K59" s="26">
        <v>111</v>
      </c>
      <c r="L59" s="26"/>
      <c r="M59" s="26"/>
      <c r="N59" s="48"/>
      <c r="O59" s="47"/>
      <c r="P59" s="47"/>
      <c r="Q59" s="47"/>
      <c r="R59" s="48">
        <f t="shared" si="1"/>
        <v>0</v>
      </c>
      <c r="S59" s="50"/>
    </row>
    <row r="60" spans="1:19" s="28" customFormat="1" x14ac:dyDescent="0.25">
      <c r="A60" s="47">
        <v>55</v>
      </c>
      <c r="B60" s="50" t="s">
        <v>317</v>
      </c>
      <c r="C60" s="44" t="s">
        <v>341</v>
      </c>
      <c r="D60" s="44" t="s">
        <v>33</v>
      </c>
      <c r="E60" s="26"/>
      <c r="F60" s="26"/>
      <c r="G60" s="26"/>
      <c r="H60" s="26"/>
      <c r="I60" s="26"/>
      <c r="J60" s="26"/>
      <c r="K60" s="26">
        <v>111</v>
      </c>
      <c r="L60" s="26"/>
      <c r="M60" s="26"/>
      <c r="N60" s="48"/>
      <c r="O60" s="47"/>
      <c r="P60" s="47"/>
      <c r="Q60" s="47"/>
      <c r="R60" s="48">
        <f t="shared" si="1"/>
        <v>0</v>
      </c>
      <c r="S60" s="50"/>
    </row>
    <row r="61" spans="1:19" s="28" customFormat="1" x14ac:dyDescent="0.25">
      <c r="A61" s="47">
        <v>56</v>
      </c>
      <c r="B61" s="50" t="s">
        <v>318</v>
      </c>
      <c r="C61" s="44" t="s">
        <v>342</v>
      </c>
      <c r="D61" s="44" t="s">
        <v>37</v>
      </c>
      <c r="E61" s="26"/>
      <c r="F61" s="26"/>
      <c r="G61" s="26"/>
      <c r="H61" s="26"/>
      <c r="I61" s="26"/>
      <c r="J61" s="26"/>
      <c r="K61" s="26">
        <v>111</v>
      </c>
      <c r="L61" s="26"/>
      <c r="M61" s="26"/>
      <c r="N61" s="48"/>
      <c r="O61" s="47"/>
      <c r="P61" s="47"/>
      <c r="Q61" s="47"/>
      <c r="R61" s="48">
        <f t="shared" si="1"/>
        <v>0</v>
      </c>
      <c r="S61" s="50"/>
    </row>
    <row r="62" spans="1:19" s="28" customFormat="1" x14ac:dyDescent="0.25">
      <c r="A62" s="61">
        <v>57</v>
      </c>
      <c r="B62" s="63" t="s">
        <v>242</v>
      </c>
      <c r="C62" s="58" t="s">
        <v>254</v>
      </c>
      <c r="D62" s="58" t="s">
        <v>36</v>
      </c>
      <c r="E62" s="39"/>
      <c r="F62" s="39"/>
      <c r="G62" s="39"/>
      <c r="H62" s="39"/>
      <c r="I62" s="39"/>
      <c r="J62" s="39"/>
      <c r="K62" s="39">
        <v>111</v>
      </c>
      <c r="L62" s="39"/>
      <c r="M62" s="39"/>
      <c r="N62" s="62"/>
      <c r="O62" s="61"/>
      <c r="P62" s="61"/>
      <c r="Q62" s="61"/>
      <c r="R62" s="62">
        <f t="shared" si="1"/>
        <v>0</v>
      </c>
      <c r="S62" s="63"/>
    </row>
    <row r="63" spans="1:19" s="28" customFormat="1" x14ac:dyDescent="0.25">
      <c r="A63" s="61">
        <v>58</v>
      </c>
      <c r="B63" s="63" t="s">
        <v>239</v>
      </c>
      <c r="C63" s="64" t="s">
        <v>251</v>
      </c>
      <c r="D63" s="58" t="s">
        <v>36</v>
      </c>
      <c r="E63" s="39"/>
      <c r="F63" s="39"/>
      <c r="G63" s="39"/>
      <c r="H63" s="39"/>
      <c r="I63" s="39"/>
      <c r="J63" s="39"/>
      <c r="K63" s="39">
        <v>111</v>
      </c>
      <c r="L63" s="39"/>
      <c r="M63" s="39"/>
      <c r="N63" s="62"/>
      <c r="O63" s="61"/>
      <c r="P63" s="61"/>
      <c r="Q63" s="61"/>
      <c r="R63" s="62">
        <f t="shared" si="1"/>
        <v>0</v>
      </c>
      <c r="S63" s="63"/>
    </row>
    <row r="64" spans="1:19" s="28" customFormat="1" x14ac:dyDescent="0.25">
      <c r="A64" s="61">
        <v>59</v>
      </c>
      <c r="B64" s="63" t="s">
        <v>240</v>
      </c>
      <c r="C64" s="64" t="s">
        <v>252</v>
      </c>
      <c r="D64" s="58" t="s">
        <v>36</v>
      </c>
      <c r="E64" s="39"/>
      <c r="F64" s="39"/>
      <c r="G64" s="39"/>
      <c r="H64" s="39"/>
      <c r="I64" s="39"/>
      <c r="J64" s="39"/>
      <c r="K64" s="39">
        <v>111</v>
      </c>
      <c r="L64" s="39"/>
      <c r="M64" s="39"/>
      <c r="N64" s="62"/>
      <c r="O64" s="61"/>
      <c r="P64" s="61"/>
      <c r="Q64" s="61"/>
      <c r="R64" s="62">
        <f t="shared" si="1"/>
        <v>0</v>
      </c>
      <c r="S64" s="63"/>
    </row>
    <row r="65" spans="1:19" s="28" customFormat="1" x14ac:dyDescent="0.25">
      <c r="A65" s="61">
        <v>60</v>
      </c>
      <c r="B65" s="63" t="s">
        <v>241</v>
      </c>
      <c r="C65" s="64" t="s">
        <v>253</v>
      </c>
      <c r="D65" s="58" t="s">
        <v>67</v>
      </c>
      <c r="E65" s="39"/>
      <c r="F65" s="39"/>
      <c r="G65" s="39"/>
      <c r="H65" s="39"/>
      <c r="I65" s="39"/>
      <c r="J65" s="39"/>
      <c r="K65" s="39">
        <v>111</v>
      </c>
      <c r="L65" s="39"/>
      <c r="M65" s="39"/>
      <c r="N65" s="62"/>
      <c r="O65" s="61"/>
      <c r="P65" s="61"/>
      <c r="Q65" s="61"/>
      <c r="R65" s="62">
        <f t="shared" si="1"/>
        <v>0</v>
      </c>
      <c r="S65" s="63"/>
    </row>
    <row r="66" spans="1:19" s="28" customFormat="1" x14ac:dyDescent="0.25">
      <c r="A66" s="61">
        <v>61</v>
      </c>
      <c r="B66" s="63" t="s">
        <v>243</v>
      </c>
      <c r="C66" s="64" t="s">
        <v>255</v>
      </c>
      <c r="D66" s="58" t="s">
        <v>36</v>
      </c>
      <c r="E66" s="39"/>
      <c r="F66" s="39"/>
      <c r="G66" s="39"/>
      <c r="H66" s="39"/>
      <c r="I66" s="39"/>
      <c r="J66" s="39"/>
      <c r="K66" s="39">
        <v>111</v>
      </c>
      <c r="L66" s="39"/>
      <c r="M66" s="39"/>
      <c r="N66" s="62"/>
      <c r="O66" s="61"/>
      <c r="P66" s="61"/>
      <c r="Q66" s="61"/>
      <c r="R66" s="62">
        <f t="shared" si="1"/>
        <v>0</v>
      </c>
      <c r="S66" s="63"/>
    </row>
    <row r="67" spans="1:19" s="28" customFormat="1" x14ac:dyDescent="0.25">
      <c r="A67" s="47">
        <v>62</v>
      </c>
      <c r="B67" s="50" t="s">
        <v>83</v>
      </c>
      <c r="C67" s="44" t="s">
        <v>110</v>
      </c>
      <c r="D67" s="44" t="s">
        <v>60</v>
      </c>
      <c r="E67" s="26"/>
      <c r="F67" s="26"/>
      <c r="G67" s="26"/>
      <c r="H67" s="26"/>
      <c r="I67" s="26"/>
      <c r="J67" s="26"/>
      <c r="K67" s="26">
        <v>110</v>
      </c>
      <c r="L67" s="26"/>
      <c r="M67" s="26"/>
      <c r="N67" s="48">
        <f>AVERAGE(M67/3)</f>
        <v>0</v>
      </c>
      <c r="O67" s="47"/>
      <c r="P67" s="47"/>
      <c r="Q67" s="47"/>
      <c r="R67" s="48">
        <f t="shared" si="1"/>
        <v>0</v>
      </c>
      <c r="S67" s="50"/>
    </row>
    <row r="68" spans="1:19" s="28" customFormat="1" x14ac:dyDescent="0.25">
      <c r="A68" s="61">
        <v>63</v>
      </c>
      <c r="B68" s="77" t="s">
        <v>94</v>
      </c>
      <c r="C68" s="64" t="s">
        <v>116</v>
      </c>
      <c r="D68" s="58" t="s">
        <v>33</v>
      </c>
      <c r="E68" s="39">
        <v>112</v>
      </c>
      <c r="F68" s="39"/>
      <c r="G68" s="39"/>
      <c r="H68" s="39"/>
      <c r="I68" s="39"/>
      <c r="J68" s="39"/>
      <c r="K68" s="39">
        <v>110</v>
      </c>
      <c r="L68" s="39"/>
      <c r="M68" s="39"/>
      <c r="N68" s="62">
        <f>AVERAGE(M68/3)</f>
        <v>0</v>
      </c>
      <c r="O68" s="61"/>
      <c r="P68" s="61"/>
      <c r="Q68" s="61"/>
      <c r="R68" s="62">
        <f t="shared" si="1"/>
        <v>0</v>
      </c>
      <c r="S68" s="63"/>
    </row>
    <row r="69" spans="1:19" s="28" customFormat="1" x14ac:dyDescent="0.25">
      <c r="A69" s="47">
        <v>64</v>
      </c>
      <c r="B69" s="50" t="s">
        <v>319</v>
      </c>
      <c r="C69" s="44" t="s">
        <v>343</v>
      </c>
      <c r="D69" s="44" t="s">
        <v>232</v>
      </c>
      <c r="E69" s="26"/>
      <c r="F69" s="26"/>
      <c r="G69" s="26"/>
      <c r="H69" s="26"/>
      <c r="I69" s="26"/>
      <c r="J69" s="26"/>
      <c r="K69" s="26">
        <v>110</v>
      </c>
      <c r="L69" s="26"/>
      <c r="M69" s="26"/>
      <c r="N69" s="48"/>
      <c r="O69" s="47"/>
      <c r="P69" s="47"/>
      <c r="Q69" s="47"/>
      <c r="R69" s="48">
        <f t="shared" si="1"/>
        <v>0</v>
      </c>
      <c r="S69" s="50"/>
    </row>
    <row r="70" spans="1:19" s="28" customFormat="1" x14ac:dyDescent="0.25">
      <c r="A70" s="47">
        <v>65</v>
      </c>
      <c r="B70" s="50" t="s">
        <v>320</v>
      </c>
      <c r="C70" s="44" t="s">
        <v>344</v>
      </c>
      <c r="D70" s="44" t="s">
        <v>35</v>
      </c>
      <c r="E70" s="26"/>
      <c r="F70" s="26"/>
      <c r="G70" s="26"/>
      <c r="H70" s="26"/>
      <c r="I70" s="26"/>
      <c r="J70" s="26"/>
      <c r="K70" s="26">
        <v>110</v>
      </c>
      <c r="L70" s="26"/>
      <c r="M70" s="26"/>
      <c r="N70" s="48"/>
      <c r="O70" s="47"/>
      <c r="P70" s="47"/>
      <c r="Q70" s="47"/>
      <c r="R70" s="48">
        <f t="shared" si="1"/>
        <v>0</v>
      </c>
      <c r="S70" s="50"/>
    </row>
    <row r="71" spans="1:19" s="28" customFormat="1" x14ac:dyDescent="0.25">
      <c r="A71" s="47">
        <v>66</v>
      </c>
      <c r="B71" s="50" t="s">
        <v>321</v>
      </c>
      <c r="C71" s="44" t="s">
        <v>345</v>
      </c>
      <c r="D71" s="44" t="s">
        <v>37</v>
      </c>
      <c r="E71" s="26"/>
      <c r="F71" s="26"/>
      <c r="G71" s="26"/>
      <c r="H71" s="26"/>
      <c r="I71" s="26"/>
      <c r="J71" s="26"/>
      <c r="K71" s="26">
        <v>110</v>
      </c>
      <c r="L71" s="26"/>
      <c r="M71" s="26"/>
      <c r="N71" s="48"/>
      <c r="O71" s="47"/>
      <c r="P71" s="47"/>
      <c r="Q71" s="47"/>
      <c r="R71" s="48">
        <f t="shared" ref="R71" si="2">SUM(N71+O71+P71+Q71)</f>
        <v>0</v>
      </c>
      <c r="S71" s="50"/>
    </row>
    <row r="72" spans="1:19" x14ac:dyDescent="0.25">
      <c r="A72" s="28" t="s">
        <v>224</v>
      </c>
      <c r="B72" s="24"/>
    </row>
    <row r="73" spans="1:19" x14ac:dyDescent="0.25">
      <c r="A73" s="28" t="s">
        <v>346</v>
      </c>
      <c r="B73" s="24"/>
    </row>
  </sheetData>
  <sortState ref="B6:R71">
    <sortCondition descending="1" ref="K6:K71"/>
  </sortState>
  <mergeCells count="2">
    <mergeCell ref="A1:R2"/>
    <mergeCell ref="A3:R3"/>
  </mergeCells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9"/>
  <sheetViews>
    <sheetView topLeftCell="A34" workbookViewId="0">
      <selection activeCell="I15" sqref="I15"/>
    </sheetView>
  </sheetViews>
  <sheetFormatPr defaultRowHeight="14.4" x14ac:dyDescent="0.3"/>
  <cols>
    <col min="1" max="1" width="5.6640625" customWidth="1"/>
    <col min="2" max="2" width="26.44140625" bestFit="1" customWidth="1"/>
    <col min="3" max="3" width="10.88671875" bestFit="1" customWidth="1"/>
    <col min="5" max="5" width="6.88671875" style="40" bestFit="1" customWidth="1"/>
    <col min="6" max="6" width="4" style="40" bestFit="1" customWidth="1"/>
    <col min="7" max="7" width="8.88671875" style="40"/>
    <col min="8" max="8" width="4" style="40" bestFit="1" customWidth="1"/>
    <col min="9" max="9" width="6.88671875" style="40" customWidth="1"/>
    <col min="10" max="10" width="7.77734375" style="40" customWidth="1"/>
    <col min="11" max="11" width="5.6640625" style="36" bestFit="1" customWidth="1"/>
    <col min="12" max="12" width="5.6640625" style="36" customWidth="1"/>
  </cols>
  <sheetData>
    <row r="1" spans="1:19" x14ac:dyDescent="0.3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32"/>
    </row>
    <row r="2" spans="1:19" x14ac:dyDescent="0.3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32"/>
    </row>
    <row r="3" spans="1:19" x14ac:dyDescent="0.3">
      <c r="A3" s="116" t="s">
        <v>20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32"/>
    </row>
    <row r="4" spans="1:19" x14ac:dyDescent="0.3">
      <c r="A4" s="27" t="s">
        <v>217</v>
      </c>
      <c r="B4" s="27">
        <v>112</v>
      </c>
      <c r="C4" s="27"/>
      <c r="D4" s="27"/>
      <c r="E4" s="26"/>
      <c r="F4" s="26"/>
      <c r="G4" s="26"/>
      <c r="H4" s="26"/>
      <c r="I4" s="26"/>
      <c r="J4" s="26"/>
      <c r="K4" s="26"/>
      <c r="L4" s="26"/>
      <c r="M4" s="41"/>
      <c r="N4" s="27"/>
      <c r="O4" s="27"/>
      <c r="P4" s="27"/>
      <c r="Q4" s="27"/>
      <c r="R4" s="27"/>
      <c r="S4" s="32"/>
    </row>
    <row r="5" spans="1:19" ht="48" x14ac:dyDescent="0.3">
      <c r="A5" s="42" t="s">
        <v>1</v>
      </c>
      <c r="B5" s="67" t="s">
        <v>2</v>
      </c>
      <c r="C5" s="67" t="s">
        <v>21</v>
      </c>
      <c r="D5" s="67" t="s">
        <v>3</v>
      </c>
      <c r="E5" s="66" t="s">
        <v>222</v>
      </c>
      <c r="F5" s="66" t="s">
        <v>219</v>
      </c>
      <c r="G5" s="66" t="s">
        <v>223</v>
      </c>
      <c r="H5" s="66" t="s">
        <v>220</v>
      </c>
      <c r="I5" s="66" t="s">
        <v>347</v>
      </c>
      <c r="J5" s="66" t="s">
        <v>228</v>
      </c>
      <c r="K5" s="66" t="s">
        <v>229</v>
      </c>
      <c r="L5" s="66" t="s">
        <v>219</v>
      </c>
      <c r="M5" s="68" t="s">
        <v>208</v>
      </c>
      <c r="N5" s="69" t="s">
        <v>62</v>
      </c>
      <c r="O5" s="70" t="s">
        <v>63</v>
      </c>
      <c r="P5" s="70" t="s">
        <v>65</v>
      </c>
      <c r="Q5" s="70" t="s">
        <v>64</v>
      </c>
      <c r="R5" s="70" t="s">
        <v>66</v>
      </c>
      <c r="S5" s="71" t="s">
        <v>217</v>
      </c>
    </row>
    <row r="6" spans="1:19" x14ac:dyDescent="0.3">
      <c r="A6" s="44">
        <v>1</v>
      </c>
      <c r="B6" s="45" t="s">
        <v>8</v>
      </c>
      <c r="C6" s="46">
        <v>33523</v>
      </c>
      <c r="D6" s="47" t="s">
        <v>36</v>
      </c>
      <c r="E6" s="26">
        <v>112</v>
      </c>
      <c r="F6" s="26">
        <v>0.25</v>
      </c>
      <c r="G6" s="26">
        <v>113</v>
      </c>
      <c r="H6" s="26">
        <v>0.25</v>
      </c>
      <c r="I6" s="26"/>
      <c r="J6" s="26">
        <v>107</v>
      </c>
      <c r="K6" s="26">
        <v>118</v>
      </c>
      <c r="L6" s="26">
        <v>0.15</v>
      </c>
      <c r="M6" s="26"/>
      <c r="N6" s="48">
        <f t="shared" ref="N6:N23" si="0">AVERAGE(M6/3)</f>
        <v>0</v>
      </c>
      <c r="O6" s="49"/>
      <c r="P6" s="49"/>
      <c r="Q6" s="49"/>
      <c r="R6" s="48">
        <f t="shared" ref="R6:R37" si="1">SUM(N6+O6+P6+Q6)</f>
        <v>0</v>
      </c>
      <c r="S6" s="50"/>
    </row>
    <row r="7" spans="1:19" x14ac:dyDescent="0.3">
      <c r="A7" s="44">
        <v>2</v>
      </c>
      <c r="B7" s="45" t="s">
        <v>6</v>
      </c>
      <c r="C7" s="47" t="s">
        <v>23</v>
      </c>
      <c r="D7" s="47" t="s">
        <v>34</v>
      </c>
      <c r="E7" s="26"/>
      <c r="F7" s="26"/>
      <c r="G7" s="26"/>
      <c r="H7" s="26"/>
      <c r="I7" s="26"/>
      <c r="J7" s="26"/>
      <c r="K7" s="26">
        <v>117</v>
      </c>
      <c r="L7" s="26"/>
      <c r="M7" s="26"/>
      <c r="N7" s="48">
        <f t="shared" si="0"/>
        <v>0</v>
      </c>
      <c r="O7" s="47"/>
      <c r="P7" s="47"/>
      <c r="Q7" s="47"/>
      <c r="R7" s="48">
        <f t="shared" si="1"/>
        <v>0</v>
      </c>
      <c r="S7" s="50"/>
    </row>
    <row r="8" spans="1:19" x14ac:dyDescent="0.3">
      <c r="A8" s="44">
        <v>3</v>
      </c>
      <c r="B8" s="45" t="s">
        <v>9</v>
      </c>
      <c r="C8" s="51">
        <v>29952</v>
      </c>
      <c r="D8" s="47" t="s">
        <v>37</v>
      </c>
      <c r="E8" s="26"/>
      <c r="F8" s="26"/>
      <c r="G8" s="26"/>
      <c r="H8" s="26"/>
      <c r="I8" s="26"/>
      <c r="J8" s="26"/>
      <c r="K8" s="26">
        <v>116</v>
      </c>
      <c r="L8" s="26"/>
      <c r="M8" s="26"/>
      <c r="N8" s="48">
        <f t="shared" si="0"/>
        <v>0</v>
      </c>
      <c r="O8" s="47"/>
      <c r="P8" s="47"/>
      <c r="Q8" s="47"/>
      <c r="R8" s="48">
        <f t="shared" si="1"/>
        <v>0</v>
      </c>
      <c r="S8" s="50"/>
    </row>
    <row r="9" spans="1:19" x14ac:dyDescent="0.3">
      <c r="A9" s="44">
        <v>4</v>
      </c>
      <c r="B9" s="45" t="s">
        <v>10</v>
      </c>
      <c r="C9" s="47" t="s">
        <v>25</v>
      </c>
      <c r="D9" s="47" t="s">
        <v>38</v>
      </c>
      <c r="E9" s="26">
        <v>116</v>
      </c>
      <c r="F9" s="26">
        <v>0.15</v>
      </c>
      <c r="G9" s="26">
        <v>117</v>
      </c>
      <c r="H9" s="26">
        <v>0.15</v>
      </c>
      <c r="I9" s="26"/>
      <c r="J9" s="26">
        <v>114</v>
      </c>
      <c r="K9" s="26">
        <v>112</v>
      </c>
      <c r="L9" s="26">
        <v>0.25</v>
      </c>
      <c r="M9" s="26"/>
      <c r="N9" s="48">
        <f t="shared" si="0"/>
        <v>0</v>
      </c>
      <c r="O9" s="47"/>
      <c r="P9" s="47"/>
      <c r="Q9" s="47"/>
      <c r="R9" s="48">
        <f t="shared" si="1"/>
        <v>0</v>
      </c>
      <c r="S9" s="50"/>
    </row>
    <row r="10" spans="1:19" x14ac:dyDescent="0.3">
      <c r="A10" s="44">
        <v>5</v>
      </c>
      <c r="B10" s="45" t="s">
        <v>5</v>
      </c>
      <c r="C10" s="47" t="s">
        <v>22</v>
      </c>
      <c r="D10" s="47" t="s">
        <v>33</v>
      </c>
      <c r="E10" s="26">
        <v>111</v>
      </c>
      <c r="F10" s="26"/>
      <c r="G10" s="26">
        <v>110</v>
      </c>
      <c r="H10" s="26">
        <v>0.1</v>
      </c>
      <c r="I10" s="26"/>
      <c r="J10" s="26"/>
      <c r="K10" s="26">
        <v>110</v>
      </c>
      <c r="L10" s="26"/>
      <c r="M10" s="26"/>
      <c r="N10" s="48">
        <f t="shared" si="0"/>
        <v>0</v>
      </c>
      <c r="O10" s="49"/>
      <c r="P10" s="49"/>
      <c r="Q10" s="49"/>
      <c r="R10" s="48">
        <f t="shared" si="1"/>
        <v>0</v>
      </c>
      <c r="S10" s="50"/>
    </row>
    <row r="11" spans="1:19" x14ac:dyDescent="0.3">
      <c r="A11" s="44">
        <v>6</v>
      </c>
      <c r="B11" s="45" t="s">
        <v>14</v>
      </c>
      <c r="C11" s="47" t="s">
        <v>28</v>
      </c>
      <c r="D11" s="47" t="s">
        <v>32</v>
      </c>
      <c r="E11" s="26">
        <v>107</v>
      </c>
      <c r="F11" s="26"/>
      <c r="G11" s="26">
        <v>108</v>
      </c>
      <c r="H11" s="26"/>
      <c r="I11" s="26"/>
      <c r="J11" s="26"/>
      <c r="K11" s="26">
        <v>110</v>
      </c>
      <c r="L11" s="26">
        <v>0.1</v>
      </c>
      <c r="M11" s="26"/>
      <c r="N11" s="48">
        <f t="shared" si="0"/>
        <v>0</v>
      </c>
      <c r="O11" s="49"/>
      <c r="P11" s="49"/>
      <c r="Q11" s="49"/>
      <c r="R11" s="48">
        <f t="shared" si="1"/>
        <v>0</v>
      </c>
      <c r="S11" s="50"/>
    </row>
    <row r="12" spans="1:19" x14ac:dyDescent="0.3">
      <c r="A12" s="44">
        <v>7</v>
      </c>
      <c r="B12" s="45" t="s">
        <v>11</v>
      </c>
      <c r="C12" s="47" t="s">
        <v>26</v>
      </c>
      <c r="D12" s="47" t="s">
        <v>39</v>
      </c>
      <c r="E12" s="26"/>
      <c r="F12" s="26"/>
      <c r="G12" s="26"/>
      <c r="H12" s="26"/>
      <c r="I12" s="26"/>
      <c r="J12" s="26"/>
      <c r="K12" s="26">
        <v>110</v>
      </c>
      <c r="L12" s="26"/>
      <c r="M12" s="26"/>
      <c r="N12" s="48">
        <f t="shared" si="0"/>
        <v>0</v>
      </c>
      <c r="O12" s="47"/>
      <c r="P12" s="47"/>
      <c r="Q12" s="47"/>
      <c r="R12" s="48">
        <f t="shared" si="1"/>
        <v>0</v>
      </c>
      <c r="S12" s="50"/>
    </row>
    <row r="13" spans="1:19" x14ac:dyDescent="0.3">
      <c r="A13" s="58">
        <v>8</v>
      </c>
      <c r="B13" s="59" t="s">
        <v>43</v>
      </c>
      <c r="C13" s="60">
        <v>37044</v>
      </c>
      <c r="D13" s="61" t="s">
        <v>33</v>
      </c>
      <c r="E13" s="39">
        <v>113</v>
      </c>
      <c r="F13" s="39">
        <v>0.1</v>
      </c>
      <c r="G13" s="39">
        <v>114</v>
      </c>
      <c r="H13" s="39"/>
      <c r="I13" s="39">
        <v>101</v>
      </c>
      <c r="J13" s="39">
        <v>108</v>
      </c>
      <c r="K13" s="39">
        <v>108</v>
      </c>
      <c r="L13" s="39"/>
      <c r="M13" s="39"/>
      <c r="N13" s="62">
        <f t="shared" si="0"/>
        <v>0</v>
      </c>
      <c r="O13" s="61"/>
      <c r="P13" s="61"/>
      <c r="Q13" s="61"/>
      <c r="R13" s="48">
        <f t="shared" si="1"/>
        <v>0</v>
      </c>
      <c r="S13" s="63"/>
    </row>
    <row r="14" spans="1:19" x14ac:dyDescent="0.3">
      <c r="A14" s="44">
        <v>9</v>
      </c>
      <c r="B14" s="50" t="s">
        <v>15</v>
      </c>
      <c r="C14" s="44" t="s">
        <v>29</v>
      </c>
      <c r="D14" s="44" t="s">
        <v>40</v>
      </c>
      <c r="E14" s="26">
        <v>107</v>
      </c>
      <c r="F14" s="26"/>
      <c r="G14" s="26">
        <v>107</v>
      </c>
      <c r="H14" s="26"/>
      <c r="I14" s="26"/>
      <c r="J14" s="26"/>
      <c r="K14" s="26">
        <v>107</v>
      </c>
      <c r="L14" s="26"/>
      <c r="M14" s="26"/>
      <c r="N14" s="48">
        <f t="shared" si="0"/>
        <v>0</v>
      </c>
      <c r="O14" s="47"/>
      <c r="P14" s="47"/>
      <c r="Q14" s="47"/>
      <c r="R14" s="48">
        <f t="shared" si="1"/>
        <v>0</v>
      </c>
      <c r="S14" s="50"/>
    </row>
    <row r="15" spans="1:19" x14ac:dyDescent="0.3">
      <c r="A15" s="58">
        <v>10</v>
      </c>
      <c r="B15" s="63" t="s">
        <v>45</v>
      </c>
      <c r="C15" s="64">
        <v>37418</v>
      </c>
      <c r="D15" s="58" t="s">
        <v>32</v>
      </c>
      <c r="E15" s="39">
        <v>96</v>
      </c>
      <c r="F15" s="39"/>
      <c r="G15" s="39">
        <v>107</v>
      </c>
      <c r="H15" s="39"/>
      <c r="I15" s="39">
        <v>93</v>
      </c>
      <c r="J15" s="39">
        <v>102</v>
      </c>
      <c r="K15" s="39">
        <v>107</v>
      </c>
      <c r="L15" s="39"/>
      <c r="M15" s="39"/>
      <c r="N15" s="62">
        <f t="shared" si="0"/>
        <v>0</v>
      </c>
      <c r="O15" s="61"/>
      <c r="P15" s="61"/>
      <c r="Q15" s="61"/>
      <c r="R15" s="48">
        <f t="shared" si="1"/>
        <v>0</v>
      </c>
      <c r="S15" s="63"/>
    </row>
    <row r="16" spans="1:19" ht="15" customHeight="1" x14ac:dyDescent="0.3">
      <c r="A16" s="44">
        <v>11</v>
      </c>
      <c r="B16" s="50" t="s">
        <v>46</v>
      </c>
      <c r="C16" s="53" t="s">
        <v>54</v>
      </c>
      <c r="D16" s="44" t="s">
        <v>39</v>
      </c>
      <c r="E16" s="26">
        <v>93</v>
      </c>
      <c r="F16" s="26"/>
      <c r="G16" s="26">
        <v>102</v>
      </c>
      <c r="H16" s="26"/>
      <c r="I16" s="26"/>
      <c r="J16" s="26"/>
      <c r="K16" s="26">
        <v>107</v>
      </c>
      <c r="L16" s="26"/>
      <c r="M16" s="26"/>
      <c r="N16" s="48">
        <f t="shared" si="0"/>
        <v>0</v>
      </c>
      <c r="O16" s="47"/>
      <c r="P16" s="47"/>
      <c r="Q16" s="47"/>
      <c r="R16" s="48">
        <f t="shared" si="1"/>
        <v>0</v>
      </c>
      <c r="S16" s="50"/>
    </row>
    <row r="17" spans="1:19" x14ac:dyDescent="0.3">
      <c r="A17" s="44">
        <v>12</v>
      </c>
      <c r="B17" s="50" t="s">
        <v>68</v>
      </c>
      <c r="C17" s="52">
        <v>36110</v>
      </c>
      <c r="D17" s="44" t="s">
        <v>35</v>
      </c>
      <c r="E17" s="26"/>
      <c r="F17" s="26"/>
      <c r="G17" s="26"/>
      <c r="H17" s="26"/>
      <c r="I17" s="26"/>
      <c r="J17" s="26"/>
      <c r="K17" s="26">
        <v>107</v>
      </c>
      <c r="L17" s="26"/>
      <c r="M17" s="26"/>
      <c r="N17" s="48">
        <f t="shared" si="0"/>
        <v>0</v>
      </c>
      <c r="O17" s="47"/>
      <c r="P17" s="47"/>
      <c r="Q17" s="47"/>
      <c r="R17" s="48">
        <f t="shared" si="1"/>
        <v>0</v>
      </c>
      <c r="S17" s="50"/>
    </row>
    <row r="18" spans="1:19" x14ac:dyDescent="0.3">
      <c r="A18" s="44">
        <v>13</v>
      </c>
      <c r="B18" s="50" t="s">
        <v>42</v>
      </c>
      <c r="C18" s="54" t="s">
        <v>53</v>
      </c>
      <c r="D18" s="44" t="s">
        <v>32</v>
      </c>
      <c r="E18" s="26"/>
      <c r="F18" s="26"/>
      <c r="G18" s="26">
        <v>116</v>
      </c>
      <c r="H18" s="26"/>
      <c r="I18" s="26"/>
      <c r="J18" s="26">
        <v>107</v>
      </c>
      <c r="K18" s="26">
        <v>104</v>
      </c>
      <c r="L18" s="26"/>
      <c r="M18" s="26"/>
      <c r="N18" s="48">
        <f t="shared" si="0"/>
        <v>0</v>
      </c>
      <c r="O18" s="47"/>
      <c r="P18" s="47"/>
      <c r="Q18" s="47"/>
      <c r="R18" s="48">
        <f t="shared" si="1"/>
        <v>0</v>
      </c>
      <c r="S18" s="50"/>
    </row>
    <row r="19" spans="1:19" x14ac:dyDescent="0.3">
      <c r="A19" s="44">
        <v>14</v>
      </c>
      <c r="B19" s="45" t="s">
        <v>7</v>
      </c>
      <c r="C19" s="55" t="s">
        <v>24</v>
      </c>
      <c r="D19" s="47" t="s">
        <v>36</v>
      </c>
      <c r="E19" s="26">
        <v>107</v>
      </c>
      <c r="F19" s="26"/>
      <c r="G19" s="26">
        <v>100</v>
      </c>
      <c r="H19" s="26"/>
      <c r="I19" s="26"/>
      <c r="J19" s="26"/>
      <c r="K19" s="26">
        <v>104</v>
      </c>
      <c r="L19" s="26"/>
      <c r="M19" s="26"/>
      <c r="N19" s="48">
        <f t="shared" si="0"/>
        <v>0</v>
      </c>
      <c r="O19" s="47"/>
      <c r="P19" s="47"/>
      <c r="Q19" s="47"/>
      <c r="R19" s="48">
        <f t="shared" si="1"/>
        <v>0</v>
      </c>
      <c r="S19" s="50"/>
    </row>
    <row r="20" spans="1:19" x14ac:dyDescent="0.3">
      <c r="A20" s="58">
        <v>15</v>
      </c>
      <c r="B20" s="63" t="s">
        <v>49</v>
      </c>
      <c r="C20" s="58" t="s">
        <v>56</v>
      </c>
      <c r="D20" s="58" t="s">
        <v>33</v>
      </c>
      <c r="E20" s="39">
        <v>100</v>
      </c>
      <c r="F20" s="39"/>
      <c r="G20" s="39">
        <v>108</v>
      </c>
      <c r="H20" s="39"/>
      <c r="I20" s="39"/>
      <c r="J20" s="39"/>
      <c r="K20" s="39">
        <v>104</v>
      </c>
      <c r="L20" s="39"/>
      <c r="M20" s="39"/>
      <c r="N20" s="62">
        <f t="shared" si="0"/>
        <v>0</v>
      </c>
      <c r="O20" s="61"/>
      <c r="P20" s="61"/>
      <c r="Q20" s="61"/>
      <c r="R20" s="48">
        <f t="shared" si="1"/>
        <v>0</v>
      </c>
      <c r="S20" s="63"/>
    </row>
    <row r="21" spans="1:19" x14ac:dyDescent="0.3">
      <c r="A21" s="44">
        <v>16</v>
      </c>
      <c r="B21" s="50" t="s">
        <v>19</v>
      </c>
      <c r="C21" s="44" t="s">
        <v>31</v>
      </c>
      <c r="D21" s="44" t="s">
        <v>35</v>
      </c>
      <c r="E21" s="26"/>
      <c r="F21" s="26"/>
      <c r="G21" s="26"/>
      <c r="H21" s="26"/>
      <c r="I21" s="26"/>
      <c r="J21" s="26"/>
      <c r="K21" s="26">
        <v>103</v>
      </c>
      <c r="L21" s="26"/>
      <c r="M21" s="26"/>
      <c r="N21" s="48">
        <f t="shared" si="0"/>
        <v>0</v>
      </c>
      <c r="O21" s="47"/>
      <c r="P21" s="47"/>
      <c r="Q21" s="47"/>
      <c r="R21" s="48">
        <f t="shared" si="1"/>
        <v>0</v>
      </c>
      <c r="S21" s="50"/>
    </row>
    <row r="22" spans="1:19" x14ac:dyDescent="0.3">
      <c r="A22" s="44">
        <v>17</v>
      </c>
      <c r="B22" s="50" t="s">
        <v>47</v>
      </c>
      <c r="C22" s="54" t="s">
        <v>55</v>
      </c>
      <c r="D22" s="44" t="s">
        <v>32</v>
      </c>
      <c r="E22" s="26">
        <v>72</v>
      </c>
      <c r="F22" s="26"/>
      <c r="G22" s="26">
        <v>75</v>
      </c>
      <c r="H22" s="26"/>
      <c r="I22" s="26"/>
      <c r="J22" s="26"/>
      <c r="K22" s="26">
        <v>103</v>
      </c>
      <c r="L22" s="26"/>
      <c r="M22" s="26"/>
      <c r="N22" s="48">
        <f t="shared" si="0"/>
        <v>0</v>
      </c>
      <c r="O22" s="49"/>
      <c r="P22" s="49"/>
      <c r="Q22" s="49"/>
      <c r="R22" s="48">
        <f t="shared" si="1"/>
        <v>0</v>
      </c>
      <c r="S22" s="50"/>
    </row>
    <row r="23" spans="1:19" x14ac:dyDescent="0.3">
      <c r="A23" s="58">
        <v>18</v>
      </c>
      <c r="B23" s="63" t="s">
        <v>52</v>
      </c>
      <c r="C23" s="58" t="s">
        <v>61</v>
      </c>
      <c r="D23" s="58" t="s">
        <v>39</v>
      </c>
      <c r="E23" s="39">
        <v>102</v>
      </c>
      <c r="F23" s="39"/>
      <c r="G23" s="39"/>
      <c r="H23" s="39"/>
      <c r="I23" s="39"/>
      <c r="J23" s="39"/>
      <c r="K23" s="39">
        <v>102</v>
      </c>
      <c r="L23" s="39"/>
      <c r="M23" s="39"/>
      <c r="N23" s="62">
        <f t="shared" si="0"/>
        <v>0</v>
      </c>
      <c r="O23" s="65"/>
      <c r="P23" s="65"/>
      <c r="Q23" s="65"/>
      <c r="R23" s="48">
        <f t="shared" si="1"/>
        <v>0</v>
      </c>
      <c r="S23" s="63"/>
    </row>
    <row r="24" spans="1:19" x14ac:dyDescent="0.3">
      <c r="A24" s="44">
        <v>19</v>
      </c>
      <c r="B24" s="56" t="s">
        <v>276</v>
      </c>
      <c r="C24" s="52" t="s">
        <v>287</v>
      </c>
      <c r="D24" s="44" t="s">
        <v>35</v>
      </c>
      <c r="E24" s="26"/>
      <c r="F24" s="26"/>
      <c r="G24" s="26"/>
      <c r="H24" s="26"/>
      <c r="I24" s="26"/>
      <c r="J24" s="26"/>
      <c r="K24" s="26">
        <v>102</v>
      </c>
      <c r="L24" s="26"/>
      <c r="M24" s="26"/>
      <c r="N24" s="48"/>
      <c r="O24" s="47"/>
      <c r="P24" s="47"/>
      <c r="Q24" s="47"/>
      <c r="R24" s="48">
        <f t="shared" si="1"/>
        <v>0</v>
      </c>
      <c r="S24" s="50"/>
    </row>
    <row r="25" spans="1:19" x14ac:dyDescent="0.3">
      <c r="A25" s="44">
        <v>20</v>
      </c>
      <c r="B25" s="56" t="s">
        <v>277</v>
      </c>
      <c r="C25" s="52" t="s">
        <v>288</v>
      </c>
      <c r="D25" s="44" t="s">
        <v>41</v>
      </c>
      <c r="E25" s="26"/>
      <c r="F25" s="26"/>
      <c r="G25" s="26"/>
      <c r="H25" s="26"/>
      <c r="I25" s="26"/>
      <c r="J25" s="26"/>
      <c r="K25" s="26">
        <v>102</v>
      </c>
      <c r="L25" s="26"/>
      <c r="M25" s="26"/>
      <c r="N25" s="48"/>
      <c r="O25" s="47"/>
      <c r="P25" s="47"/>
      <c r="Q25" s="47"/>
      <c r="R25" s="48">
        <f t="shared" si="1"/>
        <v>0</v>
      </c>
      <c r="S25" s="50"/>
    </row>
    <row r="26" spans="1:19" x14ac:dyDescent="0.3">
      <c r="A26" s="44">
        <v>21</v>
      </c>
      <c r="B26" s="56" t="s">
        <v>278</v>
      </c>
      <c r="C26" s="52" t="s">
        <v>289</v>
      </c>
      <c r="D26" s="44" t="s">
        <v>33</v>
      </c>
      <c r="E26" s="26"/>
      <c r="F26" s="26"/>
      <c r="G26" s="26"/>
      <c r="H26" s="26"/>
      <c r="I26" s="26"/>
      <c r="J26" s="26"/>
      <c r="K26" s="26">
        <v>102</v>
      </c>
      <c r="L26" s="26"/>
      <c r="M26" s="26"/>
      <c r="N26" s="48"/>
      <c r="O26" s="47"/>
      <c r="P26" s="47"/>
      <c r="Q26" s="47"/>
      <c r="R26" s="48">
        <f t="shared" si="1"/>
        <v>0</v>
      </c>
      <c r="S26" s="50"/>
    </row>
    <row r="27" spans="1:19" x14ac:dyDescent="0.3">
      <c r="A27" s="58">
        <v>22</v>
      </c>
      <c r="B27" s="63" t="s">
        <v>51</v>
      </c>
      <c r="C27" s="64" t="s">
        <v>59</v>
      </c>
      <c r="D27" s="58" t="s">
        <v>60</v>
      </c>
      <c r="E27" s="39"/>
      <c r="F27" s="39"/>
      <c r="G27" s="39"/>
      <c r="H27" s="39"/>
      <c r="I27" s="39"/>
      <c r="J27" s="39"/>
      <c r="K27" s="39">
        <v>101</v>
      </c>
      <c r="L27" s="39"/>
      <c r="M27" s="39"/>
      <c r="N27" s="62">
        <f>AVERAGE(M27/3)</f>
        <v>0</v>
      </c>
      <c r="O27" s="65"/>
      <c r="P27" s="65"/>
      <c r="Q27" s="65"/>
      <c r="R27" s="48">
        <f t="shared" si="1"/>
        <v>0</v>
      </c>
      <c r="S27" s="63"/>
    </row>
    <row r="28" spans="1:19" x14ac:dyDescent="0.3">
      <c r="A28" s="44">
        <v>23</v>
      </c>
      <c r="B28" s="56" t="s">
        <v>279</v>
      </c>
      <c r="C28" s="52" t="s">
        <v>290</v>
      </c>
      <c r="D28" s="44" t="s">
        <v>35</v>
      </c>
      <c r="E28" s="26"/>
      <c r="F28" s="26"/>
      <c r="G28" s="26"/>
      <c r="H28" s="26"/>
      <c r="I28" s="26"/>
      <c r="J28" s="26"/>
      <c r="K28" s="26">
        <v>101</v>
      </c>
      <c r="L28" s="26"/>
      <c r="M28" s="26"/>
      <c r="N28" s="48"/>
      <c r="O28" s="47"/>
      <c r="P28" s="47"/>
      <c r="Q28" s="47"/>
      <c r="R28" s="48">
        <f t="shared" si="1"/>
        <v>0</v>
      </c>
      <c r="S28" s="50"/>
    </row>
    <row r="29" spans="1:19" x14ac:dyDescent="0.3">
      <c r="A29" s="58">
        <v>24</v>
      </c>
      <c r="B29" s="63" t="s">
        <v>48</v>
      </c>
      <c r="C29" s="64">
        <v>36865</v>
      </c>
      <c r="D29" s="58" t="s">
        <v>32</v>
      </c>
      <c r="E29" s="39">
        <v>106</v>
      </c>
      <c r="F29" s="39"/>
      <c r="G29" s="39">
        <v>99</v>
      </c>
      <c r="H29" s="39"/>
      <c r="I29" s="39">
        <v>93</v>
      </c>
      <c r="J29" s="39"/>
      <c r="K29" s="39">
        <v>101</v>
      </c>
      <c r="L29" s="39"/>
      <c r="M29" s="39"/>
      <c r="N29" s="62">
        <f>AVERAGE(M29/3)</f>
        <v>0</v>
      </c>
      <c r="O29" s="61"/>
      <c r="P29" s="61"/>
      <c r="Q29" s="61"/>
      <c r="R29" s="48">
        <f t="shared" si="1"/>
        <v>0</v>
      </c>
      <c r="S29" s="63"/>
    </row>
    <row r="30" spans="1:19" x14ac:dyDescent="0.3">
      <c r="A30" s="58">
        <v>25</v>
      </c>
      <c r="B30" s="63" t="s">
        <v>256</v>
      </c>
      <c r="C30" s="58" t="s">
        <v>266</v>
      </c>
      <c r="D30" s="58" t="s">
        <v>39</v>
      </c>
      <c r="E30" s="39"/>
      <c r="F30" s="39"/>
      <c r="G30" s="39"/>
      <c r="H30" s="39"/>
      <c r="I30" s="39"/>
      <c r="J30" s="39"/>
      <c r="K30" s="39">
        <v>101</v>
      </c>
      <c r="L30" s="39"/>
      <c r="M30" s="39"/>
      <c r="N30" s="62"/>
      <c r="O30" s="61"/>
      <c r="P30" s="61"/>
      <c r="Q30" s="61"/>
      <c r="R30" s="48">
        <f t="shared" si="1"/>
        <v>0</v>
      </c>
      <c r="S30" s="59"/>
    </row>
    <row r="31" spans="1:19" x14ac:dyDescent="0.3">
      <c r="A31" s="44">
        <v>26</v>
      </c>
      <c r="B31" s="56" t="s">
        <v>202</v>
      </c>
      <c r="C31" s="52" t="s">
        <v>212</v>
      </c>
      <c r="D31" s="44" t="s">
        <v>213</v>
      </c>
      <c r="E31" s="26">
        <v>93</v>
      </c>
      <c r="F31" s="26"/>
      <c r="G31" s="26"/>
      <c r="H31" s="26"/>
      <c r="I31" s="26"/>
      <c r="J31" s="26"/>
      <c r="K31" s="26">
        <v>100</v>
      </c>
      <c r="L31" s="26"/>
      <c r="M31" s="26"/>
      <c r="N31" s="48">
        <f>AVERAGE(M31/3)</f>
        <v>0</v>
      </c>
      <c r="O31" s="49"/>
      <c r="P31" s="49"/>
      <c r="Q31" s="49"/>
      <c r="R31" s="48">
        <f t="shared" si="1"/>
        <v>0</v>
      </c>
      <c r="S31" s="50"/>
    </row>
    <row r="32" spans="1:19" x14ac:dyDescent="0.3">
      <c r="A32" s="44">
        <v>27</v>
      </c>
      <c r="B32" s="45" t="s">
        <v>13</v>
      </c>
      <c r="C32" s="51">
        <v>35982</v>
      </c>
      <c r="D32" s="47" t="s">
        <v>32</v>
      </c>
      <c r="E32" s="26">
        <v>91</v>
      </c>
      <c r="F32" s="26"/>
      <c r="G32" s="26">
        <v>105</v>
      </c>
      <c r="H32" s="26"/>
      <c r="I32" s="26"/>
      <c r="J32" s="26"/>
      <c r="K32" s="26">
        <v>100</v>
      </c>
      <c r="L32" s="26"/>
      <c r="M32" s="26"/>
      <c r="N32" s="48">
        <f>AVERAGE(M32/3)</f>
        <v>0</v>
      </c>
      <c r="O32" s="47"/>
      <c r="P32" s="47"/>
      <c r="Q32" s="47"/>
      <c r="R32" s="48">
        <f t="shared" si="1"/>
        <v>0</v>
      </c>
      <c r="S32" s="50"/>
    </row>
    <row r="33" spans="1:19" x14ac:dyDescent="0.3">
      <c r="A33" s="58">
        <v>28</v>
      </c>
      <c r="B33" s="63" t="s">
        <v>257</v>
      </c>
      <c r="C33" s="58" t="s">
        <v>267</v>
      </c>
      <c r="D33" s="58" t="s">
        <v>33</v>
      </c>
      <c r="E33" s="39"/>
      <c r="F33" s="39"/>
      <c r="G33" s="39"/>
      <c r="H33" s="39"/>
      <c r="I33" s="39"/>
      <c r="J33" s="39"/>
      <c r="K33" s="39">
        <v>100</v>
      </c>
      <c r="L33" s="39"/>
      <c r="M33" s="39"/>
      <c r="N33" s="62"/>
      <c r="O33" s="61"/>
      <c r="P33" s="61"/>
      <c r="Q33" s="61"/>
      <c r="R33" s="48">
        <f t="shared" si="1"/>
        <v>0</v>
      </c>
      <c r="S33" s="63"/>
    </row>
    <row r="34" spans="1:19" x14ac:dyDescent="0.3">
      <c r="A34" s="58">
        <v>29</v>
      </c>
      <c r="B34" s="63" t="s">
        <v>258</v>
      </c>
      <c r="C34" s="58" t="s">
        <v>57</v>
      </c>
      <c r="D34" s="58" t="s">
        <v>32</v>
      </c>
      <c r="E34" s="39">
        <v>113</v>
      </c>
      <c r="F34" s="39"/>
      <c r="G34" s="39">
        <v>102</v>
      </c>
      <c r="H34" s="39"/>
      <c r="I34" s="39"/>
      <c r="J34" s="39"/>
      <c r="K34" s="39">
        <v>99</v>
      </c>
      <c r="L34" s="39"/>
      <c r="M34" s="39"/>
      <c r="N34" s="62">
        <f>AVERAGE(M34/3)</f>
        <v>0</v>
      </c>
      <c r="O34" s="61"/>
      <c r="P34" s="61"/>
      <c r="Q34" s="61"/>
      <c r="R34" s="48">
        <f t="shared" si="1"/>
        <v>0</v>
      </c>
      <c r="S34" s="63"/>
    </row>
    <row r="35" spans="1:19" x14ac:dyDescent="0.3">
      <c r="A35" s="44">
        <v>30</v>
      </c>
      <c r="B35" s="50" t="s">
        <v>16</v>
      </c>
      <c r="C35" s="52">
        <v>35288</v>
      </c>
      <c r="D35" s="44" t="s">
        <v>41</v>
      </c>
      <c r="E35" s="26"/>
      <c r="F35" s="26"/>
      <c r="G35" s="26"/>
      <c r="H35" s="26"/>
      <c r="I35" s="26"/>
      <c r="J35" s="26"/>
      <c r="K35" s="26">
        <v>99</v>
      </c>
      <c r="L35" s="26"/>
      <c r="M35" s="26"/>
      <c r="N35" s="48">
        <f>AVERAGE(M35/3)</f>
        <v>0</v>
      </c>
      <c r="O35" s="47"/>
      <c r="P35" s="47"/>
      <c r="Q35" s="47"/>
      <c r="R35" s="48">
        <f t="shared" si="1"/>
        <v>0</v>
      </c>
      <c r="S35" s="50"/>
    </row>
    <row r="36" spans="1:19" x14ac:dyDescent="0.3">
      <c r="A36" s="44">
        <v>31</v>
      </c>
      <c r="B36" s="56" t="s">
        <v>280</v>
      </c>
      <c r="C36" s="52" t="s">
        <v>291</v>
      </c>
      <c r="D36" s="44" t="s">
        <v>40</v>
      </c>
      <c r="E36" s="26"/>
      <c r="F36" s="26"/>
      <c r="G36" s="26"/>
      <c r="H36" s="26"/>
      <c r="I36" s="26"/>
      <c r="J36" s="26"/>
      <c r="K36" s="26">
        <v>98</v>
      </c>
      <c r="L36" s="26"/>
      <c r="M36" s="26"/>
      <c r="N36" s="48"/>
      <c r="O36" s="47"/>
      <c r="P36" s="47"/>
      <c r="Q36" s="47"/>
      <c r="R36" s="48">
        <f t="shared" si="1"/>
        <v>0</v>
      </c>
      <c r="S36" s="50"/>
    </row>
    <row r="37" spans="1:19" x14ac:dyDescent="0.3">
      <c r="A37" s="44">
        <v>32</v>
      </c>
      <c r="B37" s="56" t="s">
        <v>281</v>
      </c>
      <c r="C37" s="52" t="s">
        <v>292</v>
      </c>
      <c r="D37" s="44" t="s">
        <v>37</v>
      </c>
      <c r="E37" s="26"/>
      <c r="F37" s="26"/>
      <c r="G37" s="26"/>
      <c r="H37" s="26"/>
      <c r="I37" s="26"/>
      <c r="J37" s="26"/>
      <c r="K37" s="26">
        <v>98</v>
      </c>
      <c r="L37" s="26"/>
      <c r="M37" s="26"/>
      <c r="N37" s="48"/>
      <c r="O37" s="47"/>
      <c r="P37" s="47"/>
      <c r="Q37" s="47"/>
      <c r="R37" s="48">
        <f t="shared" si="1"/>
        <v>0</v>
      </c>
      <c r="S37" s="45"/>
    </row>
    <row r="38" spans="1:19" x14ac:dyDescent="0.3">
      <c r="A38" s="44">
        <v>33</v>
      </c>
      <c r="B38" s="56" t="s">
        <v>282</v>
      </c>
      <c r="C38" s="52" t="s">
        <v>293</v>
      </c>
      <c r="D38" s="44" t="s">
        <v>232</v>
      </c>
      <c r="E38" s="26"/>
      <c r="F38" s="26"/>
      <c r="G38" s="26"/>
      <c r="H38" s="26"/>
      <c r="I38" s="26"/>
      <c r="J38" s="26"/>
      <c r="K38" s="26">
        <v>98</v>
      </c>
      <c r="L38" s="26"/>
      <c r="M38" s="26"/>
      <c r="N38" s="48"/>
      <c r="O38" s="47"/>
      <c r="P38" s="47"/>
      <c r="Q38" s="47"/>
      <c r="R38" s="48">
        <f t="shared" ref="R38:R57" si="2">SUM(N38+O38+P38+Q38)</f>
        <v>0</v>
      </c>
      <c r="S38" s="45"/>
    </row>
    <row r="39" spans="1:19" x14ac:dyDescent="0.3">
      <c r="A39" s="58">
        <v>34</v>
      </c>
      <c r="B39" s="63" t="s">
        <v>259</v>
      </c>
      <c r="C39" s="58" t="s">
        <v>268</v>
      </c>
      <c r="D39" s="58" t="s">
        <v>260</v>
      </c>
      <c r="E39" s="39"/>
      <c r="F39" s="39"/>
      <c r="G39" s="39"/>
      <c r="H39" s="39"/>
      <c r="I39" s="39"/>
      <c r="J39" s="39"/>
      <c r="K39" s="39">
        <v>98</v>
      </c>
      <c r="L39" s="39"/>
      <c r="M39" s="39"/>
      <c r="N39" s="62"/>
      <c r="O39" s="61"/>
      <c r="P39" s="61"/>
      <c r="Q39" s="61"/>
      <c r="R39" s="48">
        <f t="shared" si="2"/>
        <v>0</v>
      </c>
      <c r="S39" s="59"/>
    </row>
    <row r="40" spans="1:19" x14ac:dyDescent="0.3">
      <c r="A40" s="44">
        <v>35</v>
      </c>
      <c r="B40" s="45" t="s">
        <v>4</v>
      </c>
      <c r="C40" s="46">
        <v>34340</v>
      </c>
      <c r="D40" s="47" t="s">
        <v>32</v>
      </c>
      <c r="E40" s="26">
        <v>101</v>
      </c>
      <c r="F40" s="26"/>
      <c r="G40" s="26">
        <v>106</v>
      </c>
      <c r="H40" s="26"/>
      <c r="I40" s="26"/>
      <c r="J40" s="26"/>
      <c r="K40" s="26">
        <v>97</v>
      </c>
      <c r="L40" s="26"/>
      <c r="M40" s="26"/>
      <c r="N40" s="48">
        <f>AVERAGE(M40/3)</f>
        <v>0</v>
      </c>
      <c r="O40" s="47"/>
      <c r="P40" s="47"/>
      <c r="Q40" s="47"/>
      <c r="R40" s="48">
        <f t="shared" si="2"/>
        <v>0</v>
      </c>
      <c r="S40" s="45"/>
    </row>
    <row r="41" spans="1:19" x14ac:dyDescent="0.3">
      <c r="A41" s="44">
        <v>36</v>
      </c>
      <c r="B41" s="56" t="s">
        <v>201</v>
      </c>
      <c r="C41" s="52" t="s">
        <v>211</v>
      </c>
      <c r="D41" s="44" t="s">
        <v>36</v>
      </c>
      <c r="E41" s="26"/>
      <c r="F41" s="26"/>
      <c r="G41" s="26"/>
      <c r="H41" s="26"/>
      <c r="I41" s="26"/>
      <c r="J41" s="26"/>
      <c r="K41" s="26">
        <v>97</v>
      </c>
      <c r="L41" s="26"/>
      <c r="M41" s="26"/>
      <c r="N41" s="48">
        <f>AVERAGE(M41/3)</f>
        <v>0</v>
      </c>
      <c r="O41" s="49"/>
      <c r="P41" s="49"/>
      <c r="Q41" s="49"/>
      <c r="R41" s="48">
        <f t="shared" si="2"/>
        <v>0</v>
      </c>
      <c r="S41" s="45"/>
    </row>
    <row r="42" spans="1:19" x14ac:dyDescent="0.3">
      <c r="A42" s="58">
        <v>37</v>
      </c>
      <c r="B42" s="63" t="s">
        <v>261</v>
      </c>
      <c r="C42" s="58" t="s">
        <v>269</v>
      </c>
      <c r="D42" s="58" t="s">
        <v>33</v>
      </c>
      <c r="E42" s="39"/>
      <c r="F42" s="39"/>
      <c r="G42" s="39"/>
      <c r="H42" s="39"/>
      <c r="I42" s="39"/>
      <c r="J42" s="39"/>
      <c r="K42" s="39">
        <v>96</v>
      </c>
      <c r="L42" s="39"/>
      <c r="M42" s="39"/>
      <c r="N42" s="62"/>
      <c r="O42" s="61"/>
      <c r="P42" s="61"/>
      <c r="Q42" s="61"/>
      <c r="R42" s="48">
        <f t="shared" si="2"/>
        <v>0</v>
      </c>
      <c r="S42" s="59"/>
    </row>
    <row r="43" spans="1:19" x14ac:dyDescent="0.3">
      <c r="A43" s="58">
        <v>38</v>
      </c>
      <c r="B43" s="63" t="s">
        <v>271</v>
      </c>
      <c r="C43" s="58" t="s">
        <v>270</v>
      </c>
      <c r="D43" s="58" t="s">
        <v>39</v>
      </c>
      <c r="E43" s="39"/>
      <c r="F43" s="39"/>
      <c r="G43" s="39"/>
      <c r="H43" s="39"/>
      <c r="I43" s="39"/>
      <c r="J43" s="39"/>
      <c r="K43" s="39">
        <v>96</v>
      </c>
      <c r="L43" s="39"/>
      <c r="M43" s="39"/>
      <c r="N43" s="62"/>
      <c r="O43" s="61"/>
      <c r="P43" s="61"/>
      <c r="Q43" s="61"/>
      <c r="R43" s="48">
        <f t="shared" si="2"/>
        <v>0</v>
      </c>
      <c r="S43" s="59"/>
    </row>
    <row r="44" spans="1:19" x14ac:dyDescent="0.3">
      <c r="A44" s="44">
        <v>39</v>
      </c>
      <c r="B44" s="56" t="s">
        <v>118</v>
      </c>
      <c r="C44" s="52">
        <v>36008</v>
      </c>
      <c r="D44" s="44" t="s">
        <v>67</v>
      </c>
      <c r="E44" s="26"/>
      <c r="F44" s="26"/>
      <c r="G44" s="26"/>
      <c r="H44" s="26"/>
      <c r="I44" s="26"/>
      <c r="J44" s="26"/>
      <c r="K44" s="26">
        <v>95</v>
      </c>
      <c r="L44" s="26"/>
      <c r="M44" s="26"/>
      <c r="N44" s="48">
        <f>AVERAGE(M44/3)</f>
        <v>0</v>
      </c>
      <c r="O44" s="47"/>
      <c r="P44" s="47"/>
      <c r="Q44" s="47"/>
      <c r="R44" s="48">
        <f t="shared" si="2"/>
        <v>0</v>
      </c>
      <c r="S44" s="45"/>
    </row>
    <row r="45" spans="1:19" x14ac:dyDescent="0.3">
      <c r="A45" s="58">
        <v>40</v>
      </c>
      <c r="B45" s="63" t="s">
        <v>262</v>
      </c>
      <c r="C45" s="58" t="s">
        <v>272</v>
      </c>
      <c r="D45" s="58" t="s">
        <v>33</v>
      </c>
      <c r="E45" s="39"/>
      <c r="F45" s="39"/>
      <c r="G45" s="39"/>
      <c r="H45" s="39"/>
      <c r="I45" s="39"/>
      <c r="J45" s="39"/>
      <c r="K45" s="39">
        <v>95</v>
      </c>
      <c r="L45" s="39"/>
      <c r="M45" s="39"/>
      <c r="N45" s="62"/>
      <c r="O45" s="61"/>
      <c r="P45" s="61"/>
      <c r="Q45" s="61"/>
      <c r="R45" s="48">
        <f t="shared" si="2"/>
        <v>0</v>
      </c>
      <c r="S45" s="59"/>
    </row>
    <row r="46" spans="1:19" x14ac:dyDescent="0.3">
      <c r="A46" s="58">
        <v>41</v>
      </c>
      <c r="B46" s="63" t="s">
        <v>50</v>
      </c>
      <c r="C46" s="58" t="s">
        <v>58</v>
      </c>
      <c r="D46" s="58" t="s">
        <v>32</v>
      </c>
      <c r="E46" s="39"/>
      <c r="F46" s="39"/>
      <c r="G46" s="39">
        <v>96</v>
      </c>
      <c r="H46" s="39"/>
      <c r="I46" s="39"/>
      <c r="J46" s="39"/>
      <c r="K46" s="39">
        <v>95</v>
      </c>
      <c r="L46" s="39"/>
      <c r="M46" s="39"/>
      <c r="N46" s="62">
        <f>AVERAGE(M46/3)</f>
        <v>0</v>
      </c>
      <c r="O46" s="61"/>
      <c r="P46" s="61"/>
      <c r="Q46" s="61"/>
      <c r="R46" s="48">
        <f t="shared" si="2"/>
        <v>0</v>
      </c>
      <c r="S46" s="59"/>
    </row>
    <row r="47" spans="1:19" x14ac:dyDescent="0.3">
      <c r="A47" s="44">
        <v>42</v>
      </c>
      <c r="B47" s="50" t="s">
        <v>283</v>
      </c>
      <c r="C47" s="44" t="s">
        <v>294</v>
      </c>
      <c r="D47" s="44" t="s">
        <v>67</v>
      </c>
      <c r="E47" s="26"/>
      <c r="F47" s="26"/>
      <c r="G47" s="26"/>
      <c r="H47" s="26"/>
      <c r="I47" s="26"/>
      <c r="J47" s="26"/>
      <c r="K47" s="26">
        <v>94</v>
      </c>
      <c r="L47" s="26"/>
      <c r="M47" s="26"/>
      <c r="N47" s="48"/>
      <c r="O47" s="47"/>
      <c r="P47" s="47"/>
      <c r="Q47" s="47"/>
      <c r="R47" s="48">
        <f t="shared" si="2"/>
        <v>0</v>
      </c>
      <c r="S47" s="45"/>
    </row>
    <row r="48" spans="1:19" x14ac:dyDescent="0.3">
      <c r="A48" s="58">
        <v>43</v>
      </c>
      <c r="B48" s="63" t="s">
        <v>263</v>
      </c>
      <c r="C48" s="58" t="s">
        <v>273</v>
      </c>
      <c r="D48" s="58" t="s">
        <v>35</v>
      </c>
      <c r="E48" s="39"/>
      <c r="F48" s="39"/>
      <c r="G48" s="39"/>
      <c r="H48" s="39"/>
      <c r="I48" s="39"/>
      <c r="J48" s="39"/>
      <c r="K48" s="39">
        <v>94</v>
      </c>
      <c r="L48" s="39"/>
      <c r="M48" s="39"/>
      <c r="N48" s="62"/>
      <c r="O48" s="61"/>
      <c r="P48" s="61"/>
      <c r="Q48" s="61"/>
      <c r="R48" s="48">
        <f t="shared" si="2"/>
        <v>0</v>
      </c>
      <c r="S48" s="59"/>
    </row>
    <row r="49" spans="1:19" x14ac:dyDescent="0.3">
      <c r="A49" s="44">
        <v>44</v>
      </c>
      <c r="B49" s="50" t="s">
        <v>17</v>
      </c>
      <c r="C49" s="44" t="s">
        <v>30</v>
      </c>
      <c r="D49" s="44" t="s">
        <v>39</v>
      </c>
      <c r="E49" s="26">
        <v>97</v>
      </c>
      <c r="F49" s="26"/>
      <c r="G49" s="26"/>
      <c r="H49" s="26"/>
      <c r="I49" s="26"/>
      <c r="J49" s="26"/>
      <c r="K49" s="26">
        <v>93</v>
      </c>
      <c r="L49" s="26"/>
      <c r="M49" s="26"/>
      <c r="N49" s="48">
        <f>AVERAGE(M49/3)</f>
        <v>0</v>
      </c>
      <c r="O49" s="49"/>
      <c r="P49" s="49"/>
      <c r="Q49" s="49"/>
      <c r="R49" s="48">
        <f t="shared" si="2"/>
        <v>0</v>
      </c>
      <c r="S49" s="45"/>
    </row>
    <row r="50" spans="1:19" x14ac:dyDescent="0.3">
      <c r="A50" s="58">
        <v>45</v>
      </c>
      <c r="B50" s="59" t="s">
        <v>44</v>
      </c>
      <c r="C50" s="60">
        <v>37259</v>
      </c>
      <c r="D50" s="61" t="s">
        <v>33</v>
      </c>
      <c r="E50" s="39">
        <v>104</v>
      </c>
      <c r="F50" s="39"/>
      <c r="G50" s="39">
        <v>100</v>
      </c>
      <c r="H50" s="39"/>
      <c r="I50" s="39"/>
      <c r="J50" s="39">
        <v>92</v>
      </c>
      <c r="K50" s="39">
        <v>92</v>
      </c>
      <c r="L50" s="39"/>
      <c r="M50" s="39"/>
      <c r="N50" s="62">
        <f>AVERAGE(M50/3)</f>
        <v>0</v>
      </c>
      <c r="O50" s="61"/>
      <c r="P50" s="61"/>
      <c r="Q50" s="61"/>
      <c r="R50" s="48">
        <f t="shared" si="2"/>
        <v>0</v>
      </c>
      <c r="S50" s="59"/>
    </row>
    <row r="51" spans="1:19" x14ac:dyDescent="0.3">
      <c r="A51" s="44">
        <v>46</v>
      </c>
      <c r="B51" s="50" t="s">
        <v>284</v>
      </c>
      <c r="C51" s="44" t="s">
        <v>295</v>
      </c>
      <c r="D51" s="44" t="s">
        <v>36</v>
      </c>
      <c r="E51" s="26"/>
      <c r="F51" s="26"/>
      <c r="G51" s="26"/>
      <c r="H51" s="26"/>
      <c r="I51" s="26"/>
      <c r="J51" s="26"/>
      <c r="K51" s="26">
        <v>92</v>
      </c>
      <c r="L51" s="26"/>
      <c r="M51" s="26"/>
      <c r="N51" s="48"/>
      <c r="O51" s="47"/>
      <c r="P51" s="47"/>
      <c r="Q51" s="47"/>
      <c r="R51" s="48">
        <f t="shared" si="2"/>
        <v>0</v>
      </c>
      <c r="S51" s="45"/>
    </row>
    <row r="52" spans="1:19" x14ac:dyDescent="0.3">
      <c r="A52" s="44">
        <v>47</v>
      </c>
      <c r="B52" s="45" t="s">
        <v>12</v>
      </c>
      <c r="C52" s="47" t="s">
        <v>27</v>
      </c>
      <c r="D52" s="47" t="s">
        <v>33</v>
      </c>
      <c r="E52" s="26"/>
      <c r="F52" s="26"/>
      <c r="G52" s="26"/>
      <c r="H52" s="26"/>
      <c r="I52" s="26"/>
      <c r="J52" s="26"/>
      <c r="K52" s="26">
        <v>91</v>
      </c>
      <c r="L52" s="26"/>
      <c r="M52" s="26"/>
      <c r="N52" s="48">
        <f>AVERAGE(M52/3)</f>
        <v>0</v>
      </c>
      <c r="O52" s="47"/>
      <c r="P52" s="47"/>
      <c r="Q52" s="47"/>
      <c r="R52" s="48">
        <f t="shared" si="2"/>
        <v>0</v>
      </c>
      <c r="S52" s="45"/>
    </row>
    <row r="53" spans="1:19" x14ac:dyDescent="0.3">
      <c r="A53" s="44">
        <v>48</v>
      </c>
      <c r="B53" s="50" t="s">
        <v>203</v>
      </c>
      <c r="C53" s="52">
        <v>31368</v>
      </c>
      <c r="D53" s="44" t="s">
        <v>41</v>
      </c>
      <c r="E53" s="26"/>
      <c r="F53" s="26"/>
      <c r="G53" s="26"/>
      <c r="H53" s="26"/>
      <c r="I53" s="26"/>
      <c r="J53" s="26"/>
      <c r="K53" s="26">
        <v>91</v>
      </c>
      <c r="L53" s="26"/>
      <c r="M53" s="26"/>
      <c r="N53" s="48">
        <f>AVERAGE(M53/3)</f>
        <v>0</v>
      </c>
      <c r="O53" s="49"/>
      <c r="P53" s="49"/>
      <c r="Q53" s="49"/>
      <c r="R53" s="48">
        <f t="shared" si="2"/>
        <v>0</v>
      </c>
      <c r="S53" s="45"/>
    </row>
    <row r="54" spans="1:19" x14ac:dyDescent="0.3">
      <c r="A54" s="44">
        <v>49</v>
      </c>
      <c r="B54" s="50" t="s">
        <v>18</v>
      </c>
      <c r="C54" s="52">
        <v>35862</v>
      </c>
      <c r="D54" s="44" t="s">
        <v>41</v>
      </c>
      <c r="E54" s="26"/>
      <c r="F54" s="26"/>
      <c r="G54" s="26"/>
      <c r="H54" s="26"/>
      <c r="I54" s="26"/>
      <c r="J54" s="26"/>
      <c r="K54" s="26">
        <v>91</v>
      </c>
      <c r="L54" s="26"/>
      <c r="M54" s="26"/>
      <c r="N54" s="48">
        <f>AVERAGE(M54/3)</f>
        <v>0</v>
      </c>
      <c r="O54" s="49"/>
      <c r="P54" s="49"/>
      <c r="Q54" s="49"/>
      <c r="R54" s="48">
        <f t="shared" si="2"/>
        <v>0</v>
      </c>
      <c r="S54" s="45"/>
    </row>
    <row r="55" spans="1:19" x14ac:dyDescent="0.3">
      <c r="A55" s="44">
        <v>50</v>
      </c>
      <c r="B55" s="50" t="s">
        <v>285</v>
      </c>
      <c r="C55" s="44" t="s">
        <v>296</v>
      </c>
      <c r="D55" s="44" t="s">
        <v>286</v>
      </c>
      <c r="E55" s="26"/>
      <c r="F55" s="26"/>
      <c r="G55" s="26"/>
      <c r="H55" s="26"/>
      <c r="I55" s="26"/>
      <c r="J55" s="26"/>
      <c r="K55" s="26">
        <v>91</v>
      </c>
      <c r="L55" s="26"/>
      <c r="M55" s="26"/>
      <c r="N55" s="48"/>
      <c r="O55" s="47"/>
      <c r="P55" s="47"/>
      <c r="Q55" s="47"/>
      <c r="R55" s="48">
        <f t="shared" si="2"/>
        <v>0</v>
      </c>
      <c r="S55" s="45"/>
    </row>
    <row r="56" spans="1:19" x14ac:dyDescent="0.3">
      <c r="A56" s="58">
        <v>51</v>
      </c>
      <c r="B56" s="63" t="s">
        <v>264</v>
      </c>
      <c r="C56" s="58" t="s">
        <v>274</v>
      </c>
      <c r="D56" s="58" t="s">
        <v>36</v>
      </c>
      <c r="E56" s="39"/>
      <c r="F56" s="39"/>
      <c r="G56" s="39"/>
      <c r="H56" s="39"/>
      <c r="I56" s="39"/>
      <c r="J56" s="39"/>
      <c r="K56" s="39">
        <v>90</v>
      </c>
      <c r="L56" s="39"/>
      <c r="M56" s="39"/>
      <c r="N56" s="62"/>
      <c r="O56" s="61"/>
      <c r="P56" s="61"/>
      <c r="Q56" s="61"/>
      <c r="R56" s="48">
        <f t="shared" si="2"/>
        <v>0</v>
      </c>
      <c r="S56" s="59"/>
    </row>
    <row r="57" spans="1:19" x14ac:dyDescent="0.3">
      <c r="A57" s="78">
        <v>52</v>
      </c>
      <c r="B57" s="63" t="s">
        <v>265</v>
      </c>
      <c r="C57" s="58" t="s">
        <v>275</v>
      </c>
      <c r="D57" s="58" t="s">
        <v>32</v>
      </c>
      <c r="E57" s="39"/>
      <c r="F57" s="39"/>
      <c r="G57" s="39"/>
      <c r="H57" s="39"/>
      <c r="I57" s="39"/>
      <c r="J57" s="39"/>
      <c r="K57" s="39">
        <v>89</v>
      </c>
      <c r="L57" s="39"/>
      <c r="M57" s="39"/>
      <c r="N57" s="62"/>
      <c r="O57" s="61"/>
      <c r="P57" s="61"/>
      <c r="Q57" s="61"/>
      <c r="R57" s="48">
        <f t="shared" si="2"/>
        <v>0</v>
      </c>
      <c r="S57" s="59"/>
    </row>
    <row r="58" spans="1:19" x14ac:dyDescent="0.3">
      <c r="A58" s="23" t="s">
        <v>224</v>
      </c>
      <c r="B58" s="29"/>
      <c r="C58" s="29"/>
      <c r="D58" s="29"/>
      <c r="E58" s="34"/>
      <c r="F58" s="34"/>
      <c r="G58" s="34"/>
      <c r="H58" s="34"/>
      <c r="I58" s="34"/>
      <c r="J58" s="34"/>
      <c r="K58" s="34"/>
      <c r="L58" s="34"/>
      <c r="M58" s="31"/>
      <c r="N58" s="30"/>
      <c r="O58" s="23"/>
      <c r="P58" s="23"/>
      <c r="Q58" s="23"/>
      <c r="R58" s="23"/>
      <c r="S58" s="23"/>
    </row>
    <row r="59" spans="1:19" ht="18" x14ac:dyDescent="0.35">
      <c r="A59" s="23" t="s">
        <v>337</v>
      </c>
      <c r="B59" s="29"/>
      <c r="C59" s="4"/>
      <c r="D59" s="4"/>
      <c r="E59" s="35"/>
      <c r="F59" s="35"/>
      <c r="G59" s="35"/>
      <c r="H59" s="35"/>
      <c r="I59" s="35"/>
      <c r="J59" s="35"/>
      <c r="K59" s="35"/>
      <c r="L59" s="35"/>
      <c r="M59" s="12"/>
      <c r="N59" s="10"/>
      <c r="O59" s="4"/>
      <c r="P59" s="4"/>
      <c r="Q59" s="4"/>
      <c r="R59" s="4"/>
      <c r="S59" s="57"/>
    </row>
  </sheetData>
  <sortState ref="B6:S57">
    <sortCondition descending="1" ref="K6:K57"/>
  </sortState>
  <mergeCells count="2">
    <mergeCell ref="A1:R2"/>
    <mergeCell ref="A3:R3"/>
  </mergeCells>
  <pageMargins left="0.70866141732283472" right="0.70866141732283472" top="0.74803149606299213" bottom="0.74803149606299213" header="0.31496062992125984" footer="0.31496062992125984"/>
  <pageSetup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SKEET MEN</vt:lpstr>
      <vt:lpstr>SKEET WOMEN</vt:lpstr>
      <vt:lpstr>TRAP MEN</vt:lpstr>
      <vt:lpstr>TRAP WOMEN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Anjan</cp:lastModifiedBy>
  <cp:lastPrinted>2019-11-29T05:24:47Z</cp:lastPrinted>
  <dcterms:created xsi:type="dcterms:W3CDTF">2018-12-04T05:38:00Z</dcterms:created>
  <dcterms:modified xsi:type="dcterms:W3CDTF">2019-12-01T05:21:42Z</dcterms:modified>
</cp:coreProperties>
</file>